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15" windowHeight="9420" activeTab="0"/>
  </bookViews>
  <sheets>
    <sheet name="pccmef-01072017-30092017" sheetId="1" r:id="rId1"/>
  </sheets>
  <definedNames/>
  <calcPr fullCalcOnLoad="1"/>
</workbook>
</file>

<file path=xl/sharedStrings.xml><?xml version="1.0" encoding="utf-8"?>
<sst xmlns="http://schemas.openxmlformats.org/spreadsheetml/2006/main" count="2788" uniqueCount="969">
  <si>
    <t>For.CF</t>
  </si>
  <si>
    <t>For.P.IVA</t>
  </si>
  <si>
    <t>Fat.Num</t>
  </si>
  <si>
    <t>Fat.Data</t>
  </si>
  <si>
    <t>Fat.Lordo</t>
  </si>
  <si>
    <t>Sca.Comun</t>
  </si>
  <si>
    <t>Sca.Impo</t>
  </si>
  <si>
    <t>Sca.Data</t>
  </si>
  <si>
    <t>Pag.Impo</t>
  </si>
  <si>
    <t>Pag.M.Num</t>
  </si>
  <si>
    <t>Pag.M.Dat</t>
  </si>
  <si>
    <t>04245520376</t>
  </si>
  <si>
    <t>IT04245520376</t>
  </si>
  <si>
    <t>111702873378</t>
  </si>
  <si>
    <t>09/06/2017</t>
  </si>
  <si>
    <t/>
  </si>
  <si>
    <t>SI</t>
  </si>
  <si>
    <t>30/06/2017</t>
  </si>
  <si>
    <t>819</t>
  </si>
  <si>
    <t>05/07/2017</t>
  </si>
  <si>
    <t>03675900280</t>
  </si>
  <si>
    <t>IT03675900280</t>
  </si>
  <si>
    <t>921700004206</t>
  </si>
  <si>
    <t>31/03/2017</t>
  </si>
  <si>
    <t>29/06/2017</t>
  </si>
  <si>
    <t>820</t>
  </si>
  <si>
    <t>02328230368</t>
  </si>
  <si>
    <t>IT02328230368</t>
  </si>
  <si>
    <t>40/PA</t>
  </si>
  <si>
    <t>31/05/2017</t>
  </si>
  <si>
    <t>833</t>
  </si>
  <si>
    <t>20/07/2017</t>
  </si>
  <si>
    <t>05503160011</t>
  </si>
  <si>
    <t>IT04749361004</t>
  </si>
  <si>
    <t>201607581</t>
  </si>
  <si>
    <t>30/09/2016</t>
  </si>
  <si>
    <t>30/11/2016</t>
  </si>
  <si>
    <t>834</t>
  </si>
  <si>
    <t>201609987</t>
  </si>
  <si>
    <t>06/12/2016</t>
  </si>
  <si>
    <t>28/02/2017</t>
  </si>
  <si>
    <t>835</t>
  </si>
  <si>
    <t>03108280367</t>
  </si>
  <si>
    <t>IT03108280367</t>
  </si>
  <si>
    <t>1/A</t>
  </si>
  <si>
    <t>09/05/2017</t>
  </si>
  <si>
    <t>31/07/2017</t>
  </si>
  <si>
    <t>836</t>
  </si>
  <si>
    <t>02611750361</t>
  </si>
  <si>
    <t>IT02611750361</t>
  </si>
  <si>
    <t>00014/01</t>
  </si>
  <si>
    <t>840</t>
  </si>
  <si>
    <t>00831011200</t>
  </si>
  <si>
    <t>IT00831011200</t>
  </si>
  <si>
    <t>1065</t>
  </si>
  <si>
    <t>841</t>
  </si>
  <si>
    <t>00464110352</t>
  </si>
  <si>
    <t>IT00464110352</t>
  </si>
  <si>
    <t>5200003663</t>
  </si>
  <si>
    <t>842</t>
  </si>
  <si>
    <t>5200003664</t>
  </si>
  <si>
    <t>843</t>
  </si>
  <si>
    <t>04472901000</t>
  </si>
  <si>
    <t>IT04472901000</t>
  </si>
  <si>
    <t>201287</t>
  </si>
  <si>
    <t>23/05/2017</t>
  </si>
  <si>
    <t>844</t>
  </si>
  <si>
    <t>03503411203</t>
  </si>
  <si>
    <t>IT03503411203</t>
  </si>
  <si>
    <t>DP316</t>
  </si>
  <si>
    <t>30/04/2017</t>
  </si>
  <si>
    <t>845</t>
  </si>
  <si>
    <t>08397890586</t>
  </si>
  <si>
    <t>R1/004260</t>
  </si>
  <si>
    <t>16/05/2017</t>
  </si>
  <si>
    <t>846</t>
  </si>
  <si>
    <t>V2/527957</t>
  </si>
  <si>
    <t>07/04/2017</t>
  </si>
  <si>
    <t>V2/538722</t>
  </si>
  <si>
    <t>24/05/2017</t>
  </si>
  <si>
    <t>01836980365</t>
  </si>
  <si>
    <t>IT02686290400</t>
  </si>
  <si>
    <t>BP009401</t>
  </si>
  <si>
    <t>06/04/2017</t>
  </si>
  <si>
    <t>847</t>
  </si>
  <si>
    <t>BP009411</t>
  </si>
  <si>
    <t>848</t>
  </si>
  <si>
    <t>BP009463</t>
  </si>
  <si>
    <t>12/04/2017</t>
  </si>
  <si>
    <t>849</t>
  </si>
  <si>
    <t>BP011558</t>
  </si>
  <si>
    <t>29/04/2017</t>
  </si>
  <si>
    <t>850</t>
  </si>
  <si>
    <t>BP011559</t>
  </si>
  <si>
    <t>851</t>
  </si>
  <si>
    <t>07887560154</t>
  </si>
  <si>
    <t>IT07887560154</t>
  </si>
  <si>
    <t>2017/166/VPA</t>
  </si>
  <si>
    <t>852</t>
  </si>
  <si>
    <t>01963900368</t>
  </si>
  <si>
    <t>IT01963900368</t>
  </si>
  <si>
    <t>8/PA</t>
  </si>
  <si>
    <t>853</t>
  </si>
  <si>
    <t>02552531200</t>
  </si>
  <si>
    <t>IT02552531200</t>
  </si>
  <si>
    <t>709-2017/PA</t>
  </si>
  <si>
    <t>854</t>
  </si>
  <si>
    <t>708-2017/PA</t>
  </si>
  <si>
    <t>855</t>
  </si>
  <si>
    <t>710-2017/PA</t>
  </si>
  <si>
    <t>856</t>
  </si>
  <si>
    <t>705-2017/PA</t>
  </si>
  <si>
    <t>857</t>
  </si>
  <si>
    <t>706-2017/PA</t>
  </si>
  <si>
    <t>858</t>
  </si>
  <si>
    <t>704-2017/PA</t>
  </si>
  <si>
    <t>859</t>
  </si>
  <si>
    <t>707-2017/PA</t>
  </si>
  <si>
    <t>860</t>
  </si>
  <si>
    <t>702-2017/PA</t>
  </si>
  <si>
    <t>861</t>
  </si>
  <si>
    <t>703-2017/PA</t>
  </si>
  <si>
    <t>862</t>
  </si>
  <si>
    <t>02552600369</t>
  </si>
  <si>
    <t>IT02552600369</t>
  </si>
  <si>
    <t>32/P17</t>
  </si>
  <si>
    <t>14/03/2017</t>
  </si>
  <si>
    <t>863</t>
  </si>
  <si>
    <t>31/P17</t>
  </si>
  <si>
    <t>864</t>
  </si>
  <si>
    <t>30/P17</t>
  </si>
  <si>
    <t>865</t>
  </si>
  <si>
    <t>29/P17</t>
  </si>
  <si>
    <t>866</t>
  </si>
  <si>
    <t>28/P17</t>
  </si>
  <si>
    <t>867</t>
  </si>
  <si>
    <t>45/P17</t>
  </si>
  <si>
    <t>18/04/2017</t>
  </si>
  <si>
    <t>868</t>
  </si>
  <si>
    <t>02334050396</t>
  </si>
  <si>
    <t>IT02334050396</t>
  </si>
  <si>
    <t>17 PA</t>
  </si>
  <si>
    <t>869</t>
  </si>
  <si>
    <t>02123180362</t>
  </si>
  <si>
    <t>IT02123180362</t>
  </si>
  <si>
    <t>0000003/PA</t>
  </si>
  <si>
    <t>870</t>
  </si>
  <si>
    <t>01803340361</t>
  </si>
  <si>
    <t>IT01803340361</t>
  </si>
  <si>
    <t>000004-2017-RIC</t>
  </si>
  <si>
    <t>03/02/2017</t>
  </si>
  <si>
    <t>872</t>
  </si>
  <si>
    <t>000005-2017-RIC</t>
  </si>
  <si>
    <t>02/03/2017</t>
  </si>
  <si>
    <t>873</t>
  </si>
  <si>
    <t>03066740360</t>
  </si>
  <si>
    <t>IT03066740360</t>
  </si>
  <si>
    <t>28/PA</t>
  </si>
  <si>
    <t>31/01/2017</t>
  </si>
  <si>
    <t>874</t>
  </si>
  <si>
    <t>30/PA</t>
  </si>
  <si>
    <t>16/12/2016</t>
  </si>
  <si>
    <t>875</t>
  </si>
  <si>
    <t>1/PA</t>
  </si>
  <si>
    <t>15/02/2017</t>
  </si>
  <si>
    <t>876</t>
  </si>
  <si>
    <t>3/PA</t>
  </si>
  <si>
    <t>27/02/2017</t>
  </si>
  <si>
    <t>877</t>
  </si>
  <si>
    <t>6/PA</t>
  </si>
  <si>
    <t>878</t>
  </si>
  <si>
    <t>28/04/2017</t>
  </si>
  <si>
    <t>879</t>
  </si>
  <si>
    <t>00615530672</t>
  </si>
  <si>
    <t>IT00615530672</t>
  </si>
  <si>
    <t>7817001101</t>
  </si>
  <si>
    <t>880</t>
  </si>
  <si>
    <t>01304600362</t>
  </si>
  <si>
    <t>IT01304600362</t>
  </si>
  <si>
    <t>170008</t>
  </si>
  <si>
    <t>881</t>
  </si>
  <si>
    <t>170013</t>
  </si>
  <si>
    <t>882</t>
  </si>
  <si>
    <t>03772490375</t>
  </si>
  <si>
    <t>IT03772490375</t>
  </si>
  <si>
    <t>1440/9</t>
  </si>
  <si>
    <t>05/04/2017</t>
  </si>
  <si>
    <t>883</t>
  </si>
  <si>
    <t>03124370366</t>
  </si>
  <si>
    <t>IT03124370366</t>
  </si>
  <si>
    <t>000015</t>
  </si>
  <si>
    <t>14/04/2017</t>
  </si>
  <si>
    <t>884</t>
  </si>
  <si>
    <t>01794010361</t>
  </si>
  <si>
    <t>IT01794010361</t>
  </si>
  <si>
    <t>000003-2017-P</t>
  </si>
  <si>
    <t>885</t>
  </si>
  <si>
    <t>03411480373</t>
  </si>
  <si>
    <t>IT00618911200</t>
  </si>
  <si>
    <t>0122/S</t>
  </si>
  <si>
    <t>17/02/2017</t>
  </si>
  <si>
    <t>886</t>
  </si>
  <si>
    <t>01725500233</t>
  </si>
  <si>
    <t>IT01725500233</t>
  </si>
  <si>
    <t>20170168P</t>
  </si>
  <si>
    <t>887</t>
  </si>
  <si>
    <t>00307910364</t>
  </si>
  <si>
    <t>IT00307910364</t>
  </si>
  <si>
    <t>1</t>
  </si>
  <si>
    <t>13/06/2017</t>
  </si>
  <si>
    <t>18/06/2017</t>
  </si>
  <si>
    <t>888</t>
  </si>
  <si>
    <t>00016/01</t>
  </si>
  <si>
    <t>892</t>
  </si>
  <si>
    <t>04048220372</t>
  </si>
  <si>
    <t>IT02086760366</t>
  </si>
  <si>
    <t>FC-2017-0005232</t>
  </si>
  <si>
    <t>893</t>
  </si>
  <si>
    <t>FC-2017-0005233</t>
  </si>
  <si>
    <t>894</t>
  </si>
  <si>
    <t>00180660367</t>
  </si>
  <si>
    <t>IT00180660367</t>
  </si>
  <si>
    <t>46</t>
  </si>
  <si>
    <t>895</t>
  </si>
  <si>
    <t>5200007182</t>
  </si>
  <si>
    <t>896</t>
  </si>
  <si>
    <t>5200007181</t>
  </si>
  <si>
    <t>897</t>
  </si>
  <si>
    <t>DP370</t>
  </si>
  <si>
    <t>898</t>
  </si>
  <si>
    <t>02245470360</t>
  </si>
  <si>
    <t>IT02245470360</t>
  </si>
  <si>
    <t>5</t>
  </si>
  <si>
    <t>13/04/2017</t>
  </si>
  <si>
    <t>899</t>
  </si>
  <si>
    <t>6</t>
  </si>
  <si>
    <t>900</t>
  </si>
  <si>
    <t>03512080361</t>
  </si>
  <si>
    <t>IT03512080361</t>
  </si>
  <si>
    <t>10/04/2017</t>
  </si>
  <si>
    <t>901</t>
  </si>
  <si>
    <t>02963230368</t>
  </si>
  <si>
    <t>IT02963230368</t>
  </si>
  <si>
    <t>337</t>
  </si>
  <si>
    <t>22/04/2017</t>
  </si>
  <si>
    <t>902</t>
  </si>
  <si>
    <t>01748791207</t>
  </si>
  <si>
    <t>IT01748791207</t>
  </si>
  <si>
    <t>59/2017/PA</t>
  </si>
  <si>
    <t>903</t>
  </si>
  <si>
    <t>42/2017/PA</t>
  </si>
  <si>
    <t>904</t>
  </si>
  <si>
    <t>00755160363</t>
  </si>
  <si>
    <t>IT00755160363</t>
  </si>
  <si>
    <t>14</t>
  </si>
  <si>
    <t>905</t>
  </si>
  <si>
    <t>03747000580</t>
  </si>
  <si>
    <t>FTE170614</t>
  </si>
  <si>
    <t>24/04/2017</t>
  </si>
  <si>
    <t>906</t>
  </si>
  <si>
    <t>00435970587</t>
  </si>
  <si>
    <t>IT00891951006</t>
  </si>
  <si>
    <t>PJ00081645</t>
  </si>
  <si>
    <t>907</t>
  </si>
  <si>
    <t>01922820350</t>
  </si>
  <si>
    <t>IT01922820350</t>
  </si>
  <si>
    <t>03240/V1</t>
  </si>
  <si>
    <t>908</t>
  </si>
  <si>
    <t>02066400405</t>
  </si>
  <si>
    <t>IT02066400405</t>
  </si>
  <si>
    <t>0002122525</t>
  </si>
  <si>
    <t>05/06/2017</t>
  </si>
  <si>
    <t>909</t>
  </si>
  <si>
    <t>BP012327</t>
  </si>
  <si>
    <t>05/05/2017</t>
  </si>
  <si>
    <t>910</t>
  </si>
  <si>
    <t>BP012369</t>
  </si>
  <si>
    <t>08/05/2017</t>
  </si>
  <si>
    <t>911</t>
  </si>
  <si>
    <t>BP012540</t>
  </si>
  <si>
    <t>11/05/2017</t>
  </si>
  <si>
    <t>912</t>
  </si>
  <si>
    <t>BP015158</t>
  </si>
  <si>
    <t>913</t>
  </si>
  <si>
    <t>BP015157</t>
  </si>
  <si>
    <t>914</t>
  </si>
  <si>
    <t>BP014623</t>
  </si>
  <si>
    <t>915</t>
  </si>
  <si>
    <t>BP014622</t>
  </si>
  <si>
    <t>916</t>
  </si>
  <si>
    <t>2017/317/VPA</t>
  </si>
  <si>
    <t>917</t>
  </si>
  <si>
    <t>03318780966</t>
  </si>
  <si>
    <t>IT03318780966</t>
  </si>
  <si>
    <t>40017378</t>
  </si>
  <si>
    <t>04/03/2017</t>
  </si>
  <si>
    <t>918</t>
  </si>
  <si>
    <t>40025232</t>
  </si>
  <si>
    <t>919</t>
  </si>
  <si>
    <t>40025233</t>
  </si>
  <si>
    <t>920</t>
  </si>
  <si>
    <t>40025231</t>
  </si>
  <si>
    <t>921</t>
  </si>
  <si>
    <t>1864/9</t>
  </si>
  <si>
    <t>02/05/2017</t>
  </si>
  <si>
    <t>922</t>
  </si>
  <si>
    <t>02307980363</t>
  </si>
  <si>
    <t>IT02307980363</t>
  </si>
  <si>
    <t>000052/PA</t>
  </si>
  <si>
    <t>923</t>
  </si>
  <si>
    <t>000019</t>
  </si>
  <si>
    <t>30/05/2017</t>
  </si>
  <si>
    <t>924</t>
  </si>
  <si>
    <t>000004-2017-P</t>
  </si>
  <si>
    <t>925</t>
  </si>
  <si>
    <t>0272/S</t>
  </si>
  <si>
    <t>926</t>
  </si>
  <si>
    <t>20170211P</t>
  </si>
  <si>
    <t>927</t>
  </si>
  <si>
    <t>IT09588050154</t>
  </si>
  <si>
    <t>671/PA</t>
  </si>
  <si>
    <t>19/04/2017</t>
  </si>
  <si>
    <t>928</t>
  </si>
  <si>
    <t>111701795428</t>
  </si>
  <si>
    <t>08/04/2017</t>
  </si>
  <si>
    <t>07/07/2017</t>
  </si>
  <si>
    <t>929</t>
  </si>
  <si>
    <t>111701795427</t>
  </si>
  <si>
    <t>930</t>
  </si>
  <si>
    <t>12878470157</t>
  </si>
  <si>
    <t>IT12878470157</t>
  </si>
  <si>
    <t>4995764</t>
  </si>
  <si>
    <t>26/06/2017</t>
  </si>
  <si>
    <t>01/07/2017</t>
  </si>
  <si>
    <t>949</t>
  </si>
  <si>
    <t>09/08/2017</t>
  </si>
  <si>
    <t>08526440154</t>
  </si>
  <si>
    <t>IT08526440154</t>
  </si>
  <si>
    <t>5750450898</t>
  </si>
  <si>
    <t>11/07/2017</t>
  </si>
  <si>
    <t>21/08/2017</t>
  </si>
  <si>
    <t>950</t>
  </si>
  <si>
    <t>5750450214</t>
  </si>
  <si>
    <t>16/07/2017</t>
  </si>
  <si>
    <t>951</t>
  </si>
  <si>
    <t>5750450245</t>
  </si>
  <si>
    <t>952</t>
  </si>
  <si>
    <t>5750450572</t>
  </si>
  <si>
    <t>953</t>
  </si>
  <si>
    <t>5750450179</t>
  </si>
  <si>
    <t>954</t>
  </si>
  <si>
    <t>00488410010</t>
  </si>
  <si>
    <t>IT00488410010</t>
  </si>
  <si>
    <t>8H00593093</t>
  </si>
  <si>
    <t>10/07/2017</t>
  </si>
  <si>
    <t>15/07/2017</t>
  </si>
  <si>
    <t>955</t>
  </si>
  <si>
    <t>8H00594014</t>
  </si>
  <si>
    <t>956</t>
  </si>
  <si>
    <t>8H00593335</t>
  </si>
  <si>
    <t>957</t>
  </si>
  <si>
    <t>8H00590098</t>
  </si>
  <si>
    <t>958</t>
  </si>
  <si>
    <t>7X02618843</t>
  </si>
  <si>
    <t>15/06/2017</t>
  </si>
  <si>
    <t>25/09/2017</t>
  </si>
  <si>
    <t>959</t>
  </si>
  <si>
    <t>921700006182</t>
  </si>
  <si>
    <t>28/07/2017</t>
  </si>
  <si>
    <t>966</t>
  </si>
  <si>
    <t>111702301140</t>
  </si>
  <si>
    <t>10/05/2017</t>
  </si>
  <si>
    <t>08/08/2017</t>
  </si>
  <si>
    <t>973</t>
  </si>
  <si>
    <t>111702301139</t>
  </si>
  <si>
    <t>974</t>
  </si>
  <si>
    <t>01565370382</t>
  </si>
  <si>
    <t>IT01565370382</t>
  </si>
  <si>
    <t>171140256</t>
  </si>
  <si>
    <t>12/07/2017</t>
  </si>
  <si>
    <t>31/08/2017</t>
  </si>
  <si>
    <t>992</t>
  </si>
  <si>
    <t>01327140362</t>
  </si>
  <si>
    <t>IT01327140362</t>
  </si>
  <si>
    <t>96PA</t>
  </si>
  <si>
    <t>25/07/2017</t>
  </si>
  <si>
    <t>05/08/2017</t>
  </si>
  <si>
    <t>996</t>
  </si>
  <si>
    <t>24/08/2017</t>
  </si>
  <si>
    <t>52/PA</t>
  </si>
  <si>
    <t>998</t>
  </si>
  <si>
    <t>28/08/2017</t>
  </si>
  <si>
    <t>51/PA</t>
  </si>
  <si>
    <t>999</t>
  </si>
  <si>
    <t>00019/01</t>
  </si>
  <si>
    <t>1006</t>
  </si>
  <si>
    <t>02241850367</t>
  </si>
  <si>
    <t>IT02241850367</t>
  </si>
  <si>
    <t>ZF0000395</t>
  </si>
  <si>
    <t>1007</t>
  </si>
  <si>
    <t>63</t>
  </si>
  <si>
    <t>1008</t>
  </si>
  <si>
    <t>02244520363</t>
  </si>
  <si>
    <t>IT02244520363</t>
  </si>
  <si>
    <t>FATTPA 6_17</t>
  </si>
  <si>
    <t>1009</t>
  </si>
  <si>
    <t>1567</t>
  </si>
  <si>
    <t>1010</t>
  </si>
  <si>
    <t>2037</t>
  </si>
  <si>
    <t>1011</t>
  </si>
  <si>
    <t>5200010943</t>
  </si>
  <si>
    <t>1012</t>
  </si>
  <si>
    <t>5200010942</t>
  </si>
  <si>
    <t>1013</t>
  </si>
  <si>
    <t>8</t>
  </si>
  <si>
    <t>1016</t>
  </si>
  <si>
    <t>03543000370</t>
  </si>
  <si>
    <t>IT03543000370</t>
  </si>
  <si>
    <t>V0-56549</t>
  </si>
  <si>
    <t>08/06/2017</t>
  </si>
  <si>
    <t>1017</t>
  </si>
  <si>
    <t>V1-6676</t>
  </si>
  <si>
    <t>13/07/2017</t>
  </si>
  <si>
    <t>1018</t>
  </si>
  <si>
    <t>5750458276</t>
  </si>
  <si>
    <t>11/08/2017</t>
  </si>
  <si>
    <t>16/08/2017</t>
  </si>
  <si>
    <t>1019</t>
  </si>
  <si>
    <t>5750460292</t>
  </si>
  <si>
    <t>21/09/2017</t>
  </si>
  <si>
    <t>1020</t>
  </si>
  <si>
    <t>5750458274</t>
  </si>
  <si>
    <t>1021</t>
  </si>
  <si>
    <t>5750457386</t>
  </si>
  <si>
    <t>1022</t>
  </si>
  <si>
    <t>5750457263</t>
  </si>
  <si>
    <t>1023</t>
  </si>
  <si>
    <t>00472390368</t>
  </si>
  <si>
    <t>IT00472390368</t>
  </si>
  <si>
    <t>12/FE</t>
  </si>
  <si>
    <t>1027</t>
  </si>
  <si>
    <t>00232390369</t>
  </si>
  <si>
    <t>IT00232390369</t>
  </si>
  <si>
    <t>12PA</t>
  </si>
  <si>
    <t>1028</t>
  </si>
  <si>
    <t>17</t>
  </si>
  <si>
    <t>27/06/2017</t>
  </si>
  <si>
    <t>1029</t>
  </si>
  <si>
    <t>03959220405</t>
  </si>
  <si>
    <t>IT03959220405</t>
  </si>
  <si>
    <t>042017</t>
  </si>
  <si>
    <t>1030</t>
  </si>
  <si>
    <t>02306590361</t>
  </si>
  <si>
    <t>IT02306590361</t>
  </si>
  <si>
    <t>2/1</t>
  </si>
  <si>
    <t>17/05/2017</t>
  </si>
  <si>
    <t>1031</t>
  </si>
  <si>
    <t>PJ00085634</t>
  </si>
  <si>
    <t>1032</t>
  </si>
  <si>
    <t>839-2017/PA</t>
  </si>
  <si>
    <t>1033</t>
  </si>
  <si>
    <t>836-2017/PA</t>
  </si>
  <si>
    <t>1034</t>
  </si>
  <si>
    <t>837-2017/PA</t>
  </si>
  <si>
    <t>1035</t>
  </si>
  <si>
    <t>838-2017/PA</t>
  </si>
  <si>
    <t>1036</t>
  </si>
  <si>
    <t>840-2017/PA</t>
  </si>
  <si>
    <t>1037</t>
  </si>
  <si>
    <t>833-2017/PA</t>
  </si>
  <si>
    <t>1038</t>
  </si>
  <si>
    <t>835-2017/PA</t>
  </si>
  <si>
    <t>1039</t>
  </si>
  <si>
    <t>834-2017/PA</t>
  </si>
  <si>
    <t>1040</t>
  </si>
  <si>
    <t>46/P17</t>
  </si>
  <si>
    <t>1042</t>
  </si>
  <si>
    <t>44/P17</t>
  </si>
  <si>
    <t>1043</t>
  </si>
  <si>
    <t>43/P17</t>
  </si>
  <si>
    <t>1044</t>
  </si>
  <si>
    <t>57/P17</t>
  </si>
  <si>
    <t>29/05/2017</t>
  </si>
  <si>
    <t>1045</t>
  </si>
  <si>
    <t>56/P17</t>
  </si>
  <si>
    <t>1046</t>
  </si>
  <si>
    <t>32 PA</t>
  </si>
  <si>
    <t>26/05/2017</t>
  </si>
  <si>
    <t>1047</t>
  </si>
  <si>
    <t>03986581001</t>
  </si>
  <si>
    <t>IT03986581001</t>
  </si>
  <si>
    <t>17132123</t>
  </si>
  <si>
    <t>1051</t>
  </si>
  <si>
    <t>17132122</t>
  </si>
  <si>
    <t>1052</t>
  </si>
  <si>
    <t>17132124</t>
  </si>
  <si>
    <t>1053</t>
  </si>
  <si>
    <t>000006-2017-RIC</t>
  </si>
  <si>
    <t>03/04/2017</t>
  </si>
  <si>
    <t>1054</t>
  </si>
  <si>
    <t>2522/9</t>
  </si>
  <si>
    <t>12/06/2017</t>
  </si>
  <si>
    <t>1055</t>
  </si>
  <si>
    <t>03249060363</t>
  </si>
  <si>
    <t>IT03249060363</t>
  </si>
  <si>
    <t>0017000021</t>
  </si>
  <si>
    <t>1056</t>
  </si>
  <si>
    <t>0296/S</t>
  </si>
  <si>
    <t>04/04/2017</t>
  </si>
  <si>
    <t>1057</t>
  </si>
  <si>
    <t>0316/S</t>
  </si>
  <si>
    <t>1058</t>
  </si>
  <si>
    <t>809/PA</t>
  </si>
  <si>
    <t>1059</t>
  </si>
  <si>
    <t>TGLLCU60P05F257T</t>
  </si>
  <si>
    <t>IT02328260365</t>
  </si>
  <si>
    <t>43</t>
  </si>
  <si>
    <t>01/06/2017</t>
  </si>
  <si>
    <t>1060</t>
  </si>
  <si>
    <t>CRDDNL65D17F257K</t>
  </si>
  <si>
    <t>IT03621510365</t>
  </si>
  <si>
    <t>03/PA</t>
  </si>
  <si>
    <t>06/06/2017</t>
  </si>
  <si>
    <t>11/06/2017</t>
  </si>
  <si>
    <t>1068</t>
  </si>
  <si>
    <t>06/09/2017</t>
  </si>
  <si>
    <t>FRRCHR75S59F257K</t>
  </si>
  <si>
    <t>IT02892810363</t>
  </si>
  <si>
    <t>01PA/2017</t>
  </si>
  <si>
    <t>1069</t>
  </si>
  <si>
    <t>03PA/2017</t>
  </si>
  <si>
    <t>30/09/2017</t>
  </si>
  <si>
    <t>1070</t>
  </si>
  <si>
    <t>03960230377</t>
  </si>
  <si>
    <t>IT03960230377</t>
  </si>
  <si>
    <t>17VF+02071</t>
  </si>
  <si>
    <t>1071</t>
  </si>
  <si>
    <t>17VF+02070</t>
  </si>
  <si>
    <t>1072</t>
  </si>
  <si>
    <t>17VF+02719</t>
  </si>
  <si>
    <t>19/05/2017</t>
  </si>
  <si>
    <t>1073</t>
  </si>
  <si>
    <t>17VF+03139</t>
  </si>
  <si>
    <t>1074</t>
  </si>
  <si>
    <t>17VF+03080</t>
  </si>
  <si>
    <t>1075</t>
  </si>
  <si>
    <t>02884150588</t>
  </si>
  <si>
    <t>IT03609840370</t>
  </si>
  <si>
    <t>V5/0030227</t>
  </si>
  <si>
    <t>14/10/2016</t>
  </si>
  <si>
    <t>1079</t>
  </si>
  <si>
    <t>12/09/2017</t>
  </si>
  <si>
    <t>V5/0030226</t>
  </si>
  <si>
    <t>1080</t>
  </si>
  <si>
    <t>V5/0033756</t>
  </si>
  <si>
    <t>22/11/2016</t>
  </si>
  <si>
    <t>1081</t>
  </si>
  <si>
    <t>V1/0014754</t>
  </si>
  <si>
    <t>24/10/2016</t>
  </si>
  <si>
    <t>1082</t>
  </si>
  <si>
    <t>V5/0036418</t>
  </si>
  <si>
    <t>V5/0036417</t>
  </si>
  <si>
    <t>1083</t>
  </si>
  <si>
    <t>V1/0017276</t>
  </si>
  <si>
    <t>1084</t>
  </si>
  <si>
    <t>V1/0017275</t>
  </si>
  <si>
    <t>1085</t>
  </si>
  <si>
    <t>V5/0001505</t>
  </si>
  <si>
    <t>1086</t>
  </si>
  <si>
    <t>V5/0005296</t>
  </si>
  <si>
    <t>1087</t>
  </si>
  <si>
    <t>V5/0000580</t>
  </si>
  <si>
    <t>16/01/2017</t>
  </si>
  <si>
    <t>1088</t>
  </si>
  <si>
    <t>V1/0002248</t>
  </si>
  <si>
    <t>V5/0009165</t>
  </si>
  <si>
    <t>28/03/2017</t>
  </si>
  <si>
    <t>1089</t>
  </si>
  <si>
    <t>V1/0004109</t>
  </si>
  <si>
    <t>V1/0004110</t>
  </si>
  <si>
    <t>1090</t>
  </si>
  <si>
    <t>V1/0004111</t>
  </si>
  <si>
    <t>1091</t>
  </si>
  <si>
    <t>V1/0004112</t>
  </si>
  <si>
    <t>1092</t>
  </si>
  <si>
    <t>V1/0004113</t>
  </si>
  <si>
    <t>1093</t>
  </si>
  <si>
    <t>V1/0004114</t>
  </si>
  <si>
    <t>1094</t>
  </si>
  <si>
    <t>V1/0004115</t>
  </si>
  <si>
    <t>1095</t>
  </si>
  <si>
    <t>V1/0004116</t>
  </si>
  <si>
    <t>1096</t>
  </si>
  <si>
    <t>V1/0004117</t>
  </si>
  <si>
    <t>1097</t>
  </si>
  <si>
    <t>V1/0004118</t>
  </si>
  <si>
    <t>1098</t>
  </si>
  <si>
    <t>V1/0004119</t>
  </si>
  <si>
    <t>1099</t>
  </si>
  <si>
    <t>V1/0004120</t>
  </si>
  <si>
    <t>1100</t>
  </si>
  <si>
    <t>V1/0004164</t>
  </si>
  <si>
    <t>1101</t>
  </si>
  <si>
    <t>V5/0011807</t>
  </si>
  <si>
    <t>1102</t>
  </si>
  <si>
    <t>V5/0011808</t>
  </si>
  <si>
    <t>1103</t>
  </si>
  <si>
    <t>V5/0011809</t>
  </si>
  <si>
    <t>1104</t>
  </si>
  <si>
    <t>V5/0011810</t>
  </si>
  <si>
    <t>1105</t>
  </si>
  <si>
    <t>V5/0011811</t>
  </si>
  <si>
    <t>1106</t>
  </si>
  <si>
    <t>V5/0011812</t>
  </si>
  <si>
    <t>1107</t>
  </si>
  <si>
    <t>V1/0004628</t>
  </si>
  <si>
    <t>1108</t>
  </si>
  <si>
    <t>V1/0004629</t>
  </si>
  <si>
    <t>1109</t>
  </si>
  <si>
    <t>V1/0005192</t>
  </si>
  <si>
    <t>1110</t>
  </si>
  <si>
    <t>V1/0005193</t>
  </si>
  <si>
    <t>1111</t>
  </si>
  <si>
    <t>V1/0005194</t>
  </si>
  <si>
    <t>1112</t>
  </si>
  <si>
    <t>V5/0009164</t>
  </si>
  <si>
    <t>1113</t>
  </si>
  <si>
    <t>V5/0009163</t>
  </si>
  <si>
    <t>1114</t>
  </si>
  <si>
    <t>V5/0009162</t>
  </si>
  <si>
    <t>1115</t>
  </si>
  <si>
    <t>V5/0009150</t>
  </si>
  <si>
    <t>1116</t>
  </si>
  <si>
    <t>V1/0006235</t>
  </si>
  <si>
    <t>1117</t>
  </si>
  <si>
    <t>V1/0005195</t>
  </si>
  <si>
    <t>V5/0015264</t>
  </si>
  <si>
    <t>1118</t>
  </si>
  <si>
    <t>V5/0015265</t>
  </si>
  <si>
    <t>1119</t>
  </si>
  <si>
    <t>V5/0015266</t>
  </si>
  <si>
    <t>1120</t>
  </si>
  <si>
    <t>V5/0015267</t>
  </si>
  <si>
    <t>1121</t>
  </si>
  <si>
    <t>V5/0015268</t>
  </si>
  <si>
    <t>1122</t>
  </si>
  <si>
    <t>111702909909</t>
  </si>
  <si>
    <t>10/06/2017</t>
  </si>
  <si>
    <t>08/09/2017</t>
  </si>
  <si>
    <t>1128</t>
  </si>
  <si>
    <t>111702909910</t>
  </si>
  <si>
    <t>1129</t>
  </si>
  <si>
    <t>03784080230</t>
  </si>
  <si>
    <t>IT03784080230</t>
  </si>
  <si>
    <t>000001-2017-17</t>
  </si>
  <si>
    <t>13/09/2017</t>
  </si>
  <si>
    <t>1143</t>
  </si>
  <si>
    <t>27/09/2017</t>
  </si>
  <si>
    <t>GRDNNL62R63A393O</t>
  </si>
  <si>
    <t>IT01610030387</t>
  </si>
  <si>
    <t>004/2017/ASPVig</t>
  </si>
  <si>
    <t>1144</t>
  </si>
  <si>
    <t>005/2017/ASPVig</t>
  </si>
  <si>
    <t>1145</t>
  </si>
  <si>
    <t>BNDDLM51A18A959R</t>
  </si>
  <si>
    <t>IT01493200362</t>
  </si>
  <si>
    <t>6E2017</t>
  </si>
  <si>
    <t>1146</t>
  </si>
  <si>
    <t>67/PA</t>
  </si>
  <si>
    <t>1147</t>
  </si>
  <si>
    <t>00022/01</t>
  </si>
  <si>
    <t>1152</t>
  </si>
  <si>
    <t>VF0000067</t>
  </si>
  <si>
    <t>1153</t>
  </si>
  <si>
    <t>ZF0000458</t>
  </si>
  <si>
    <t>1154</t>
  </si>
  <si>
    <t>75</t>
  </si>
  <si>
    <t>1155</t>
  </si>
  <si>
    <t>2554</t>
  </si>
  <si>
    <t>1156</t>
  </si>
  <si>
    <t>5200014301</t>
  </si>
  <si>
    <t>1157</t>
  </si>
  <si>
    <t>5200014300</t>
  </si>
  <si>
    <t>1158</t>
  </si>
  <si>
    <t>V5/0009148</t>
  </si>
  <si>
    <t>1159</t>
  </si>
  <si>
    <t>V5/0013401</t>
  </si>
  <si>
    <t>1160</t>
  </si>
  <si>
    <t>V5/0013400</t>
  </si>
  <si>
    <t>V5/0013399</t>
  </si>
  <si>
    <t>1161</t>
  </si>
  <si>
    <t>V5/0018266</t>
  </si>
  <si>
    <t>1162</t>
  </si>
  <si>
    <t>V5/0018262</t>
  </si>
  <si>
    <t>1163</t>
  </si>
  <si>
    <t>V1/0006465</t>
  </si>
  <si>
    <t>1164</t>
  </si>
  <si>
    <t>V1/0006464</t>
  </si>
  <si>
    <t>1165</t>
  </si>
  <si>
    <t>V1/0006463</t>
  </si>
  <si>
    <t>1166</t>
  </si>
  <si>
    <t>V1/0006462</t>
  </si>
  <si>
    <t>1167</t>
  </si>
  <si>
    <t>V5/0021537</t>
  </si>
  <si>
    <t>1168</t>
  </si>
  <si>
    <t>V5/0021538</t>
  </si>
  <si>
    <t>1169</t>
  </si>
  <si>
    <t>V5/0021536</t>
  </si>
  <si>
    <t>1170</t>
  </si>
  <si>
    <t>V5/0021535</t>
  </si>
  <si>
    <t>1171</t>
  </si>
  <si>
    <t>V5/0021534</t>
  </si>
  <si>
    <t>1172</t>
  </si>
  <si>
    <t>V1/0007400</t>
  </si>
  <si>
    <t>1173</t>
  </si>
  <si>
    <t>V1/0007399</t>
  </si>
  <si>
    <t>1174</t>
  </si>
  <si>
    <t>V1/0007398</t>
  </si>
  <si>
    <t>1175</t>
  </si>
  <si>
    <t>V1/0007397</t>
  </si>
  <si>
    <t>1176</t>
  </si>
  <si>
    <t>V1/0007625</t>
  </si>
  <si>
    <t>14/07/2017</t>
  </si>
  <si>
    <t>31/10/2017</t>
  </si>
  <si>
    <t>1177</t>
  </si>
  <si>
    <t>V1/0007624</t>
  </si>
  <si>
    <t>1178</t>
  </si>
  <si>
    <t>V1/0007623</t>
  </si>
  <si>
    <t>1179</t>
  </si>
  <si>
    <t>V5/0025339</t>
  </si>
  <si>
    <t>30/11/2017</t>
  </si>
  <si>
    <t>1180</t>
  </si>
  <si>
    <t>V5/0025337</t>
  </si>
  <si>
    <t>1181</t>
  </si>
  <si>
    <t>V5/0025338</t>
  </si>
  <si>
    <t>1182</t>
  </si>
  <si>
    <t>V5/0025336</t>
  </si>
  <si>
    <t>1183</t>
  </si>
  <si>
    <t>V5/0025335</t>
  </si>
  <si>
    <t>1184</t>
  </si>
  <si>
    <t>V1/0008385</t>
  </si>
  <si>
    <t>1185</t>
  </si>
  <si>
    <t>V1/0008384</t>
  </si>
  <si>
    <t>1186</t>
  </si>
  <si>
    <t>V1/0008383</t>
  </si>
  <si>
    <t>1187</t>
  </si>
  <si>
    <t>DP455</t>
  </si>
  <si>
    <t>1188</t>
  </si>
  <si>
    <t>11</t>
  </si>
  <si>
    <t>1189</t>
  </si>
  <si>
    <t>01920650361</t>
  </si>
  <si>
    <t>IT01920650361</t>
  </si>
  <si>
    <t>2/PA</t>
  </si>
  <si>
    <t>1190</t>
  </si>
  <si>
    <t>1191</t>
  </si>
  <si>
    <t>7151322</t>
  </si>
  <si>
    <t>1192</t>
  </si>
  <si>
    <t>5935154</t>
  </si>
  <si>
    <t>27/07/2017</t>
  </si>
  <si>
    <t>1193</t>
  </si>
  <si>
    <t>17/FE</t>
  </si>
  <si>
    <t>1194</t>
  </si>
  <si>
    <t>01317910121</t>
  </si>
  <si>
    <t>IT01317910121</t>
  </si>
  <si>
    <t>7515640</t>
  </si>
  <si>
    <t>1195</t>
  </si>
  <si>
    <t>03608320366</t>
  </si>
  <si>
    <t>IT03608320366</t>
  </si>
  <si>
    <t>4/A</t>
  </si>
  <si>
    <t>1196</t>
  </si>
  <si>
    <t>5/A</t>
  </si>
  <si>
    <t>1197</t>
  </si>
  <si>
    <t>6/A</t>
  </si>
  <si>
    <t>1198</t>
  </si>
  <si>
    <t>7/A</t>
  </si>
  <si>
    <t>1199</t>
  </si>
  <si>
    <t>94/2017/PA</t>
  </si>
  <si>
    <t>17/07/2017</t>
  </si>
  <si>
    <t>1200</t>
  </si>
  <si>
    <t>MNTGZN59R07I473J</t>
  </si>
  <si>
    <t>IT01376980361</t>
  </si>
  <si>
    <t>1201</t>
  </si>
  <si>
    <t>1202</t>
  </si>
  <si>
    <t>16PA</t>
  </si>
  <si>
    <t>02/08/2017</t>
  </si>
  <si>
    <t>1203</t>
  </si>
  <si>
    <t>19</t>
  </si>
  <si>
    <t>1204</t>
  </si>
  <si>
    <t>052017</t>
  </si>
  <si>
    <t>1205</t>
  </si>
  <si>
    <t>PJ00089535</t>
  </si>
  <si>
    <t>1206</t>
  </si>
  <si>
    <t>03660740360</t>
  </si>
  <si>
    <t>IT03660740360</t>
  </si>
  <si>
    <t>001393</t>
  </si>
  <si>
    <t>1207</t>
  </si>
  <si>
    <t>001395</t>
  </si>
  <si>
    <t>19/06/2017</t>
  </si>
  <si>
    <t>1208</t>
  </si>
  <si>
    <t>001407</t>
  </si>
  <si>
    <t>23/06/2017</t>
  </si>
  <si>
    <t>1209</t>
  </si>
  <si>
    <t>001402</t>
  </si>
  <si>
    <t>22/06/2017</t>
  </si>
  <si>
    <t>1210</t>
  </si>
  <si>
    <t>02402671206</t>
  </si>
  <si>
    <t>IT02402671206</t>
  </si>
  <si>
    <t>8217012101</t>
  </si>
  <si>
    <t>29/08/2017</t>
  </si>
  <si>
    <t>1211</t>
  </si>
  <si>
    <t>7817008433</t>
  </si>
  <si>
    <t>1212</t>
  </si>
  <si>
    <t>BP015470</t>
  </si>
  <si>
    <t>14/06/2017</t>
  </si>
  <si>
    <t>1213</t>
  </si>
  <si>
    <t>BP015465</t>
  </si>
  <si>
    <t>1214</t>
  </si>
  <si>
    <t>BP015471</t>
  </si>
  <si>
    <t>1215</t>
  </si>
  <si>
    <t>BP016310</t>
  </si>
  <si>
    <t>1216</t>
  </si>
  <si>
    <t>BP016309</t>
  </si>
  <si>
    <t>1217</t>
  </si>
  <si>
    <t>BP015696</t>
  </si>
  <si>
    <t>20/06/2017</t>
  </si>
  <si>
    <t>1218</t>
  </si>
  <si>
    <t>BP017669</t>
  </si>
  <si>
    <t>06/07/2017</t>
  </si>
  <si>
    <t>1219</t>
  </si>
  <si>
    <t>BP017736</t>
  </si>
  <si>
    <t>1220</t>
  </si>
  <si>
    <t>BP017952</t>
  </si>
  <si>
    <t>1221</t>
  </si>
  <si>
    <t>BP018398</t>
  </si>
  <si>
    <t>1222</t>
  </si>
  <si>
    <t>BP018397</t>
  </si>
  <si>
    <t>1223</t>
  </si>
  <si>
    <t>2017/520/VPA</t>
  </si>
  <si>
    <t>1224</t>
  </si>
  <si>
    <t>2017/653/VPA</t>
  </si>
  <si>
    <t>1225</t>
  </si>
  <si>
    <t>01663760369</t>
  </si>
  <si>
    <t>IT01663760369</t>
  </si>
  <si>
    <t>FE02/17</t>
  </si>
  <si>
    <t>1226</t>
  </si>
  <si>
    <t>18/PA</t>
  </si>
  <si>
    <t>1227</t>
  </si>
  <si>
    <t>22/PA</t>
  </si>
  <si>
    <t>1228</t>
  </si>
  <si>
    <t>1184-2017/PA</t>
  </si>
  <si>
    <t>1229</t>
  </si>
  <si>
    <t>1185-2017/PA</t>
  </si>
  <si>
    <t>1230</t>
  </si>
  <si>
    <t>1180-2017/PA</t>
  </si>
  <si>
    <t>1231</t>
  </si>
  <si>
    <t>1179-2017/PA</t>
  </si>
  <si>
    <t>1232</t>
  </si>
  <si>
    <t>1183-2017/PA</t>
  </si>
  <si>
    <t>1233</t>
  </si>
  <si>
    <t>1182-2017/PA</t>
  </si>
  <si>
    <t>1234</t>
  </si>
  <si>
    <t>1181-2017/PA</t>
  </si>
  <si>
    <t>1235</t>
  </si>
  <si>
    <t>93/P17</t>
  </si>
  <si>
    <t>1238</t>
  </si>
  <si>
    <t>73/P17</t>
  </si>
  <si>
    <t>1239</t>
  </si>
  <si>
    <t>72/P17</t>
  </si>
  <si>
    <t>1240</t>
  </si>
  <si>
    <t>71/P17</t>
  </si>
  <si>
    <t>1241</t>
  </si>
  <si>
    <t>70/P17</t>
  </si>
  <si>
    <t>1242</t>
  </si>
  <si>
    <t>67/P17</t>
  </si>
  <si>
    <t>1243</t>
  </si>
  <si>
    <t>37 PA</t>
  </si>
  <si>
    <t>1244</t>
  </si>
  <si>
    <t>0000004/PA</t>
  </si>
  <si>
    <t>1245</t>
  </si>
  <si>
    <t>0000006/PA</t>
  </si>
  <si>
    <t>1246</t>
  </si>
  <si>
    <t>PREDNL66P52F257Z</t>
  </si>
  <si>
    <t>IT02607610363</t>
  </si>
  <si>
    <t>000010-2017-E</t>
  </si>
  <si>
    <t>1247</t>
  </si>
  <si>
    <t>000007-2017-RIC</t>
  </si>
  <si>
    <t>1248</t>
  </si>
  <si>
    <t>000008-2017-RIC</t>
  </si>
  <si>
    <t>03/05/2017</t>
  </si>
  <si>
    <t>1249</t>
  </si>
  <si>
    <t>40032840</t>
  </si>
  <si>
    <t>1250</t>
  </si>
  <si>
    <t>40032839</t>
  </si>
  <si>
    <t>1251</t>
  </si>
  <si>
    <t>40043366</t>
  </si>
  <si>
    <t>1252</t>
  </si>
  <si>
    <t>40043365</t>
  </si>
  <si>
    <t>1253</t>
  </si>
  <si>
    <t>40043367</t>
  </si>
  <si>
    <t>1254</t>
  </si>
  <si>
    <t>7817001591</t>
  </si>
  <si>
    <t>1255</t>
  </si>
  <si>
    <t>7817001592</t>
  </si>
  <si>
    <t>1256</t>
  </si>
  <si>
    <t>7817002020</t>
  </si>
  <si>
    <t>1257</t>
  </si>
  <si>
    <t>7817002419</t>
  </si>
  <si>
    <t>1258</t>
  </si>
  <si>
    <t>7817002420</t>
  </si>
  <si>
    <t>1259</t>
  </si>
  <si>
    <t>02039130360</t>
  </si>
  <si>
    <t>IT02039130360</t>
  </si>
  <si>
    <t>2/FE</t>
  </si>
  <si>
    <t>1260</t>
  </si>
  <si>
    <t>4/FE</t>
  </si>
  <si>
    <t>1261</t>
  </si>
  <si>
    <t>5/FE</t>
  </si>
  <si>
    <t>1262</t>
  </si>
  <si>
    <t>3207/9</t>
  </si>
  <si>
    <t>1263</t>
  </si>
  <si>
    <t>171153816</t>
  </si>
  <si>
    <t>29/09/2017</t>
  </si>
  <si>
    <t>1264</t>
  </si>
  <si>
    <t>171181134</t>
  </si>
  <si>
    <t>1265</t>
  </si>
  <si>
    <t>09521810961</t>
  </si>
  <si>
    <t>IT09521810961</t>
  </si>
  <si>
    <t>531/PA</t>
  </si>
  <si>
    <t>1266</t>
  </si>
  <si>
    <t>000005-2017-P</t>
  </si>
  <si>
    <t>1267</t>
  </si>
  <si>
    <t>000006-2017-P</t>
  </si>
  <si>
    <t>1268</t>
  </si>
  <si>
    <t>0017000030</t>
  </si>
  <si>
    <t>1269</t>
  </si>
  <si>
    <t>0473/S</t>
  </si>
  <si>
    <t>1270</t>
  </si>
  <si>
    <t>20170300P</t>
  </si>
  <si>
    <t>1271</t>
  </si>
  <si>
    <t>20170371P</t>
  </si>
  <si>
    <t>1272</t>
  </si>
  <si>
    <t>921700007224</t>
  </si>
  <si>
    <t>1273</t>
  </si>
  <si>
    <t>8H00787485</t>
  </si>
  <si>
    <t>1276</t>
  </si>
  <si>
    <t>7X03665352</t>
  </si>
  <si>
    <t>14/08/2017</t>
  </si>
  <si>
    <t>24/11/2017</t>
  </si>
  <si>
    <t>1277</t>
  </si>
  <si>
    <t>8H00789458</t>
  </si>
  <si>
    <t>1278</t>
  </si>
  <si>
    <t>8H00787560</t>
  </si>
  <si>
    <t>1279</t>
  </si>
  <si>
    <t>8H00786249</t>
  </si>
  <si>
    <t>1280</t>
  </si>
  <si>
    <t>5750471475</t>
  </si>
  <si>
    <t>23/10/2017</t>
  </si>
  <si>
    <t>1281</t>
  </si>
  <si>
    <t>5750471476</t>
  </si>
  <si>
    <t>1282</t>
  </si>
  <si>
    <t>5750471473</t>
  </si>
  <si>
    <t>1283</t>
  </si>
  <si>
    <t>5750471477</t>
  </si>
  <si>
    <t>1284</t>
  </si>
  <si>
    <t>5750471474</t>
  </si>
  <si>
    <t>1285</t>
  </si>
  <si>
    <t>DIFFERENZA IN GIORNI EFFETTIVI TRA PAGAMENTO E SCADENZA</t>
  </si>
  <si>
    <t>RITARDO PONDERATO</t>
  </si>
  <si>
    <t>INDICATORE TEMPESTIVITA' PAGAMENTI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</si>
</sst>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workbookViewId="0" topLeftCell="A214">
      <selection activeCell="E360" sqref="E360"/>
    </sheetView>
  </sheetViews>
  <sheetFormatPr defaultColWidth="9.140625" defaultRowHeight="12.75"/>
  <cols>
    <col min="1" max="1" width="19.8515625" style="0" bestFit="1" customWidth="1"/>
    <col min="2" max="2" width="13.57421875" style="0" bestFit="1" customWidth="1"/>
    <col min="3" max="3" width="15.8515625" style="0" bestFit="1" customWidth="1"/>
    <col min="4" max="4" width="10.140625" style="0" bestFit="1" customWidth="1"/>
    <col min="8" max="8" width="10.140625" style="0" bestFit="1" customWidth="1"/>
    <col min="11" max="11" width="10.140625" style="0" bestFit="1" customWidth="1"/>
    <col min="13" max="13" width="28.8515625" style="0" customWidth="1"/>
    <col min="14" max="14" width="21.8515625" style="0" bestFit="1" customWidth="1"/>
  </cols>
  <sheetData>
    <row r="1" spans="1:14" ht="114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M1" s="1" t="s">
        <v>966</v>
      </c>
      <c r="N1" s="2" t="s">
        <v>967</v>
      </c>
    </row>
    <row r="2" spans="1:14" ht="12.75">
      <c r="A2" t="s">
        <v>11</v>
      </c>
      <c r="B2" t="s">
        <v>12</v>
      </c>
      <c r="C2" t="s">
        <v>13</v>
      </c>
      <c r="D2" t="s">
        <v>14</v>
      </c>
      <c r="E2">
        <v>9.47</v>
      </c>
      <c r="F2" t="s">
        <v>16</v>
      </c>
      <c r="G2">
        <v>8.61</v>
      </c>
      <c r="H2" t="s">
        <v>17</v>
      </c>
      <c r="I2">
        <v>8.61</v>
      </c>
      <c r="J2" t="s">
        <v>18</v>
      </c>
      <c r="K2" t="s">
        <v>19</v>
      </c>
      <c r="M2">
        <f>K2-H2</f>
        <v>5</v>
      </c>
      <c r="N2">
        <f>I2*M2</f>
        <v>43.05</v>
      </c>
    </row>
    <row r="3" spans="1:14" ht="12.75">
      <c r="A3" t="s">
        <v>20</v>
      </c>
      <c r="B3" t="s">
        <v>21</v>
      </c>
      <c r="C3" t="s">
        <v>22</v>
      </c>
      <c r="D3" t="s">
        <v>23</v>
      </c>
      <c r="E3">
        <v>211.18</v>
      </c>
      <c r="F3" t="s">
        <v>16</v>
      </c>
      <c r="G3">
        <v>173.1</v>
      </c>
      <c r="H3" t="s">
        <v>24</v>
      </c>
      <c r="I3">
        <v>173.1</v>
      </c>
      <c r="J3" t="s">
        <v>25</v>
      </c>
      <c r="K3" t="s">
        <v>19</v>
      </c>
      <c r="M3">
        <f aca="true" t="shared" si="0" ref="M3:M59">K3-H3</f>
        <v>6</v>
      </c>
      <c r="N3">
        <f aca="true" t="shared" si="1" ref="N3:N59">I3*M3</f>
        <v>1038.6</v>
      </c>
    </row>
    <row r="4" spans="1:14" ht="12.75">
      <c r="A4" t="s">
        <v>26</v>
      </c>
      <c r="B4" t="s">
        <v>27</v>
      </c>
      <c r="C4" t="s">
        <v>28</v>
      </c>
      <c r="D4" t="s">
        <v>29</v>
      </c>
      <c r="E4">
        <v>139.08</v>
      </c>
      <c r="F4" t="s">
        <v>16</v>
      </c>
      <c r="G4">
        <v>114</v>
      </c>
      <c r="H4" t="s">
        <v>17</v>
      </c>
      <c r="I4">
        <v>114</v>
      </c>
      <c r="J4" t="s">
        <v>30</v>
      </c>
      <c r="K4" t="s">
        <v>31</v>
      </c>
      <c r="M4">
        <f t="shared" si="0"/>
        <v>20</v>
      </c>
      <c r="N4">
        <f t="shared" si="1"/>
        <v>2280</v>
      </c>
    </row>
    <row r="5" spans="1:14" ht="12.75">
      <c r="A5" t="s">
        <v>32</v>
      </c>
      <c r="B5" t="s">
        <v>33</v>
      </c>
      <c r="C5" t="s">
        <v>34</v>
      </c>
      <c r="D5" t="s">
        <v>35</v>
      </c>
      <c r="E5">
        <v>201.27</v>
      </c>
      <c r="F5" t="s">
        <v>16</v>
      </c>
      <c r="G5">
        <v>193.53</v>
      </c>
      <c r="H5" s="3">
        <v>42916</v>
      </c>
      <c r="I5">
        <v>193.53</v>
      </c>
      <c r="J5" t="s">
        <v>37</v>
      </c>
      <c r="K5" t="s">
        <v>31</v>
      </c>
      <c r="M5">
        <f t="shared" si="0"/>
        <v>20</v>
      </c>
      <c r="N5">
        <f t="shared" si="1"/>
        <v>3870.6</v>
      </c>
    </row>
    <row r="6" spans="1:14" ht="12.75">
      <c r="A6" t="s">
        <v>32</v>
      </c>
      <c r="B6" t="s">
        <v>33</v>
      </c>
      <c r="C6" t="s">
        <v>38</v>
      </c>
      <c r="D6" t="s">
        <v>39</v>
      </c>
      <c r="E6">
        <v>130.85</v>
      </c>
      <c r="F6" t="s">
        <v>16</v>
      </c>
      <c r="G6">
        <v>107.25</v>
      </c>
      <c r="H6" s="3">
        <v>42916</v>
      </c>
      <c r="I6">
        <v>107.25</v>
      </c>
      <c r="J6" t="s">
        <v>41</v>
      </c>
      <c r="K6" t="s">
        <v>31</v>
      </c>
      <c r="M6">
        <f t="shared" si="0"/>
        <v>20</v>
      </c>
      <c r="N6">
        <f t="shared" si="1"/>
        <v>2145</v>
      </c>
    </row>
    <row r="7" spans="1:14" ht="12.75">
      <c r="A7" t="s">
        <v>42</v>
      </c>
      <c r="B7" t="s">
        <v>43</v>
      </c>
      <c r="C7" t="s">
        <v>44</v>
      </c>
      <c r="D7" t="s">
        <v>45</v>
      </c>
      <c r="E7">
        <v>3952.8</v>
      </c>
      <c r="F7" t="s">
        <v>16</v>
      </c>
      <c r="G7">
        <v>3240</v>
      </c>
      <c r="H7" t="s">
        <v>46</v>
      </c>
      <c r="I7">
        <v>3240</v>
      </c>
      <c r="J7" t="s">
        <v>47</v>
      </c>
      <c r="K7" t="s">
        <v>31</v>
      </c>
      <c r="M7">
        <f t="shared" si="0"/>
        <v>-11</v>
      </c>
      <c r="N7">
        <f t="shared" si="1"/>
        <v>-35640</v>
      </c>
    </row>
    <row r="8" spans="1:14" ht="12.75">
      <c r="A8" t="s">
        <v>48</v>
      </c>
      <c r="B8" t="s">
        <v>49</v>
      </c>
      <c r="C8" t="s">
        <v>50</v>
      </c>
      <c r="D8" t="s">
        <v>23</v>
      </c>
      <c r="E8">
        <v>1691.71</v>
      </c>
      <c r="F8" t="s">
        <v>16</v>
      </c>
      <c r="G8">
        <v>1386.65</v>
      </c>
      <c r="H8" t="s">
        <v>29</v>
      </c>
      <c r="I8">
        <v>1386.65</v>
      </c>
      <c r="J8" t="s">
        <v>51</v>
      </c>
      <c r="K8" t="s">
        <v>31</v>
      </c>
      <c r="M8">
        <f t="shared" si="0"/>
        <v>50</v>
      </c>
      <c r="N8">
        <f t="shared" si="1"/>
        <v>69332.5</v>
      </c>
    </row>
    <row r="9" spans="1:14" ht="12.75">
      <c r="A9" t="s">
        <v>52</v>
      </c>
      <c r="B9" t="s">
        <v>53</v>
      </c>
      <c r="C9" t="s">
        <v>54</v>
      </c>
      <c r="D9" t="s">
        <v>23</v>
      </c>
      <c r="E9">
        <v>748.76</v>
      </c>
      <c r="F9" t="s">
        <v>16</v>
      </c>
      <c r="G9">
        <v>715.12</v>
      </c>
      <c r="H9" t="s">
        <v>29</v>
      </c>
      <c r="I9">
        <v>715.12</v>
      </c>
      <c r="J9" t="s">
        <v>55</v>
      </c>
      <c r="K9" t="s">
        <v>31</v>
      </c>
      <c r="M9">
        <f t="shared" si="0"/>
        <v>50</v>
      </c>
      <c r="N9">
        <f t="shared" si="1"/>
        <v>35756</v>
      </c>
    </row>
    <row r="10" spans="1:14" ht="12.75">
      <c r="A10" t="s">
        <v>56</v>
      </c>
      <c r="B10" t="s">
        <v>57</v>
      </c>
      <c r="C10" t="s">
        <v>58</v>
      </c>
      <c r="D10" t="s">
        <v>40</v>
      </c>
      <c r="E10">
        <v>1857.04</v>
      </c>
      <c r="F10" t="s">
        <v>16</v>
      </c>
      <c r="G10">
        <v>1688.22</v>
      </c>
      <c r="H10" t="s">
        <v>29</v>
      </c>
      <c r="I10">
        <v>1688.22</v>
      </c>
      <c r="J10" t="s">
        <v>59</v>
      </c>
      <c r="K10" t="s">
        <v>31</v>
      </c>
      <c r="M10">
        <f t="shared" si="0"/>
        <v>50</v>
      </c>
      <c r="N10">
        <f t="shared" si="1"/>
        <v>84411</v>
      </c>
    </row>
    <row r="11" spans="1:14" ht="12.75">
      <c r="A11" t="s">
        <v>56</v>
      </c>
      <c r="B11" t="s">
        <v>57</v>
      </c>
      <c r="C11" t="s">
        <v>60</v>
      </c>
      <c r="D11" t="s">
        <v>40</v>
      </c>
      <c r="E11">
        <v>704.37</v>
      </c>
      <c r="F11" t="s">
        <v>16</v>
      </c>
      <c r="G11">
        <v>677.28</v>
      </c>
      <c r="H11" t="s">
        <v>29</v>
      </c>
      <c r="I11">
        <v>677.28</v>
      </c>
      <c r="J11" t="s">
        <v>61</v>
      </c>
      <c r="K11" t="s">
        <v>31</v>
      </c>
      <c r="M11">
        <f t="shared" si="0"/>
        <v>50</v>
      </c>
      <c r="N11">
        <f t="shared" si="1"/>
        <v>33864</v>
      </c>
    </row>
    <row r="12" spans="1:14" ht="12.75">
      <c r="A12" t="s">
        <v>62</v>
      </c>
      <c r="B12" t="s">
        <v>63</v>
      </c>
      <c r="C12" t="s">
        <v>64</v>
      </c>
      <c r="D12" t="s">
        <v>65</v>
      </c>
      <c r="E12">
        <v>202.54</v>
      </c>
      <c r="F12" t="s">
        <v>16</v>
      </c>
      <c r="G12">
        <v>166.02</v>
      </c>
      <c r="H12" t="s">
        <v>46</v>
      </c>
      <c r="I12">
        <v>166.02</v>
      </c>
      <c r="J12" t="s">
        <v>66</v>
      </c>
      <c r="K12" t="s">
        <v>31</v>
      </c>
      <c r="M12">
        <f t="shared" si="0"/>
        <v>-11</v>
      </c>
      <c r="N12">
        <f t="shared" si="1"/>
        <v>-1826.22</v>
      </c>
    </row>
    <row r="13" spans="1:14" ht="12.75">
      <c r="A13" t="s">
        <v>67</v>
      </c>
      <c r="B13" t="s">
        <v>68</v>
      </c>
      <c r="C13" t="s">
        <v>69</v>
      </c>
      <c r="D13" t="s">
        <v>70</v>
      </c>
      <c r="E13">
        <v>566.97</v>
      </c>
      <c r="F13" t="s">
        <v>16</v>
      </c>
      <c r="G13">
        <v>502.87</v>
      </c>
      <c r="H13" t="s">
        <v>29</v>
      </c>
      <c r="I13">
        <v>502.87</v>
      </c>
      <c r="J13" t="s">
        <v>71</v>
      </c>
      <c r="K13" t="s">
        <v>31</v>
      </c>
      <c r="M13">
        <f t="shared" si="0"/>
        <v>50</v>
      </c>
      <c r="N13">
        <f t="shared" si="1"/>
        <v>25143.5</v>
      </c>
    </row>
    <row r="14" spans="1:14" ht="12.75">
      <c r="A14" t="s">
        <v>72</v>
      </c>
      <c r="C14" t="s">
        <v>73</v>
      </c>
      <c r="D14" t="s">
        <v>74</v>
      </c>
      <c r="E14">
        <v>-75.09</v>
      </c>
      <c r="F14" t="s">
        <v>16</v>
      </c>
      <c r="G14">
        <v>-61.55</v>
      </c>
      <c r="H14" t="s">
        <v>46</v>
      </c>
      <c r="I14">
        <v>-61.55</v>
      </c>
      <c r="J14" t="s">
        <v>75</v>
      </c>
      <c r="K14" t="s">
        <v>31</v>
      </c>
      <c r="M14">
        <f t="shared" si="0"/>
        <v>-11</v>
      </c>
      <c r="N14">
        <f t="shared" si="1"/>
        <v>677.05</v>
      </c>
    </row>
    <row r="15" spans="1:14" ht="12.75">
      <c r="A15" t="s">
        <v>72</v>
      </c>
      <c r="C15" t="s">
        <v>76</v>
      </c>
      <c r="D15" t="s">
        <v>77</v>
      </c>
      <c r="E15">
        <v>599.76</v>
      </c>
      <c r="F15" t="s">
        <v>16</v>
      </c>
      <c r="G15">
        <v>491.61</v>
      </c>
      <c r="H15" t="s">
        <v>17</v>
      </c>
      <c r="I15">
        <v>491.61</v>
      </c>
      <c r="J15" t="s">
        <v>75</v>
      </c>
      <c r="K15" t="s">
        <v>31</v>
      </c>
      <c r="M15">
        <f t="shared" si="0"/>
        <v>20</v>
      </c>
      <c r="N15">
        <f t="shared" si="1"/>
        <v>9832.2</v>
      </c>
    </row>
    <row r="16" spans="1:14" ht="12.75">
      <c r="A16" t="s">
        <v>72</v>
      </c>
      <c r="C16" t="s">
        <v>78</v>
      </c>
      <c r="D16" t="s">
        <v>79</v>
      </c>
      <c r="E16">
        <v>35.56</v>
      </c>
      <c r="F16" t="s">
        <v>16</v>
      </c>
      <c r="G16">
        <v>29.15</v>
      </c>
      <c r="H16" t="s">
        <v>46</v>
      </c>
      <c r="I16">
        <v>29.15</v>
      </c>
      <c r="J16" t="s">
        <v>75</v>
      </c>
      <c r="K16" t="s">
        <v>31</v>
      </c>
      <c r="M16">
        <f t="shared" si="0"/>
        <v>-11</v>
      </c>
      <c r="N16">
        <f t="shared" si="1"/>
        <v>-320.65</v>
      </c>
    </row>
    <row r="17" spans="1:14" ht="12.75">
      <c r="A17" t="s">
        <v>80</v>
      </c>
      <c r="B17" t="s">
        <v>81</v>
      </c>
      <c r="C17" t="s">
        <v>82</v>
      </c>
      <c r="D17" t="s">
        <v>83</v>
      </c>
      <c r="E17">
        <v>547.5</v>
      </c>
      <c r="F17" t="s">
        <v>16</v>
      </c>
      <c r="G17">
        <v>526.44</v>
      </c>
      <c r="H17" t="s">
        <v>29</v>
      </c>
      <c r="I17">
        <v>526.44</v>
      </c>
      <c r="J17" t="s">
        <v>84</v>
      </c>
      <c r="K17" t="s">
        <v>31</v>
      </c>
      <c r="M17">
        <f t="shared" si="0"/>
        <v>50</v>
      </c>
      <c r="N17">
        <f t="shared" si="1"/>
        <v>26322.000000000004</v>
      </c>
    </row>
    <row r="18" spans="1:14" ht="12.75">
      <c r="A18" t="s">
        <v>80</v>
      </c>
      <c r="B18" t="s">
        <v>81</v>
      </c>
      <c r="C18" t="s">
        <v>85</v>
      </c>
      <c r="D18" t="s">
        <v>77</v>
      </c>
      <c r="E18">
        <v>774.75</v>
      </c>
      <c r="F18" t="s">
        <v>16</v>
      </c>
      <c r="G18">
        <v>635.04</v>
      </c>
      <c r="H18" t="s">
        <v>29</v>
      </c>
      <c r="I18">
        <v>635.04</v>
      </c>
      <c r="J18" t="s">
        <v>86</v>
      </c>
      <c r="K18" t="s">
        <v>31</v>
      </c>
      <c r="M18">
        <f t="shared" si="0"/>
        <v>50</v>
      </c>
      <c r="N18">
        <f t="shared" si="1"/>
        <v>31752</v>
      </c>
    </row>
    <row r="19" spans="1:14" ht="12.75">
      <c r="A19" t="s">
        <v>80</v>
      </c>
      <c r="B19" t="s">
        <v>81</v>
      </c>
      <c r="C19" t="s">
        <v>87</v>
      </c>
      <c r="D19" t="s">
        <v>88</v>
      </c>
      <c r="E19">
        <v>1104.25</v>
      </c>
      <c r="F19" t="s">
        <v>16</v>
      </c>
      <c r="G19">
        <v>1061.78</v>
      </c>
      <c r="H19" t="s">
        <v>29</v>
      </c>
      <c r="I19">
        <v>1061.78</v>
      </c>
      <c r="J19" t="s">
        <v>89</v>
      </c>
      <c r="K19" t="s">
        <v>31</v>
      </c>
      <c r="M19">
        <f t="shared" si="0"/>
        <v>50</v>
      </c>
      <c r="N19">
        <f t="shared" si="1"/>
        <v>53089</v>
      </c>
    </row>
    <row r="20" spans="1:14" ht="12.75">
      <c r="A20" t="s">
        <v>80</v>
      </c>
      <c r="B20" t="s">
        <v>81</v>
      </c>
      <c r="C20" t="s">
        <v>90</v>
      </c>
      <c r="D20" t="s">
        <v>91</v>
      </c>
      <c r="E20">
        <v>1110.95</v>
      </c>
      <c r="F20" t="s">
        <v>16</v>
      </c>
      <c r="G20">
        <v>1021.44</v>
      </c>
      <c r="H20" t="s">
        <v>29</v>
      </c>
      <c r="I20">
        <v>1021.44</v>
      </c>
      <c r="J20" t="s">
        <v>92</v>
      </c>
      <c r="K20" t="s">
        <v>31</v>
      </c>
      <c r="M20">
        <f t="shared" si="0"/>
        <v>50</v>
      </c>
      <c r="N20">
        <f t="shared" si="1"/>
        <v>51072</v>
      </c>
    </row>
    <row r="21" spans="1:14" ht="12.75">
      <c r="A21" t="s">
        <v>80</v>
      </c>
      <c r="B21" t="s">
        <v>81</v>
      </c>
      <c r="C21" t="s">
        <v>93</v>
      </c>
      <c r="D21" t="s">
        <v>91</v>
      </c>
      <c r="E21">
        <v>2798.44</v>
      </c>
      <c r="F21" t="s">
        <v>16</v>
      </c>
      <c r="G21">
        <v>2551.94</v>
      </c>
      <c r="H21" t="s">
        <v>29</v>
      </c>
      <c r="I21">
        <v>2551.94</v>
      </c>
      <c r="J21" t="s">
        <v>94</v>
      </c>
      <c r="K21" t="s">
        <v>31</v>
      </c>
      <c r="M21">
        <f t="shared" si="0"/>
        <v>50</v>
      </c>
      <c r="N21">
        <f t="shared" si="1"/>
        <v>127597</v>
      </c>
    </row>
    <row r="22" spans="1:14" ht="12.75">
      <c r="A22" t="s">
        <v>95</v>
      </c>
      <c r="B22" t="s">
        <v>96</v>
      </c>
      <c r="C22" t="s">
        <v>97</v>
      </c>
      <c r="D22" t="s">
        <v>40</v>
      </c>
      <c r="E22">
        <v>267.9</v>
      </c>
      <c r="F22" t="s">
        <v>16</v>
      </c>
      <c r="G22">
        <v>257.6</v>
      </c>
      <c r="H22" t="s">
        <v>29</v>
      </c>
      <c r="I22">
        <v>257.6</v>
      </c>
      <c r="J22" t="s">
        <v>98</v>
      </c>
      <c r="K22" t="s">
        <v>31</v>
      </c>
      <c r="M22">
        <f t="shared" si="0"/>
        <v>50</v>
      </c>
      <c r="N22">
        <f t="shared" si="1"/>
        <v>12880.000000000002</v>
      </c>
    </row>
    <row r="23" spans="1:14" ht="12.75">
      <c r="A23" t="s">
        <v>99</v>
      </c>
      <c r="B23" t="s">
        <v>100</v>
      </c>
      <c r="C23" t="s">
        <v>101</v>
      </c>
      <c r="D23" t="s">
        <v>23</v>
      </c>
      <c r="E23">
        <v>190.86</v>
      </c>
      <c r="F23" t="s">
        <v>16</v>
      </c>
      <c r="G23">
        <v>166.52</v>
      </c>
      <c r="H23" t="s">
        <v>29</v>
      </c>
      <c r="I23">
        <v>166.52</v>
      </c>
      <c r="J23" t="s">
        <v>102</v>
      </c>
      <c r="K23" t="s">
        <v>31</v>
      </c>
      <c r="M23">
        <f t="shared" si="0"/>
        <v>50</v>
      </c>
      <c r="N23">
        <f t="shared" si="1"/>
        <v>8326</v>
      </c>
    </row>
    <row r="24" spans="1:14" ht="12.75">
      <c r="A24" t="s">
        <v>103</v>
      </c>
      <c r="B24" t="s">
        <v>104</v>
      </c>
      <c r="C24" t="s">
        <v>105</v>
      </c>
      <c r="D24" t="s">
        <v>23</v>
      </c>
      <c r="E24">
        <v>4732.33</v>
      </c>
      <c r="F24" t="s">
        <v>16</v>
      </c>
      <c r="G24">
        <v>4719.46</v>
      </c>
      <c r="H24" t="s">
        <v>29</v>
      </c>
      <c r="I24">
        <v>4719.46</v>
      </c>
      <c r="J24" t="s">
        <v>106</v>
      </c>
      <c r="K24" t="s">
        <v>31</v>
      </c>
      <c r="M24">
        <f t="shared" si="0"/>
        <v>50</v>
      </c>
      <c r="N24">
        <f t="shared" si="1"/>
        <v>235973</v>
      </c>
    </row>
    <row r="25" spans="1:14" ht="12.75">
      <c r="A25" t="s">
        <v>103</v>
      </c>
      <c r="B25" t="s">
        <v>104</v>
      </c>
      <c r="C25" t="s">
        <v>107</v>
      </c>
      <c r="D25" t="s">
        <v>23</v>
      </c>
      <c r="E25">
        <v>7636.38</v>
      </c>
      <c r="F25" t="s">
        <v>16</v>
      </c>
      <c r="G25">
        <v>7615.1</v>
      </c>
      <c r="H25" t="s">
        <v>29</v>
      </c>
      <c r="I25">
        <v>7615.1</v>
      </c>
      <c r="J25" t="s">
        <v>108</v>
      </c>
      <c r="K25" t="s">
        <v>31</v>
      </c>
      <c r="M25">
        <f t="shared" si="0"/>
        <v>50</v>
      </c>
      <c r="N25">
        <f t="shared" si="1"/>
        <v>380755</v>
      </c>
    </row>
    <row r="26" spans="1:14" ht="12.75">
      <c r="A26" t="s">
        <v>103</v>
      </c>
      <c r="B26" t="s">
        <v>104</v>
      </c>
      <c r="C26" t="s">
        <v>109</v>
      </c>
      <c r="D26" t="s">
        <v>23</v>
      </c>
      <c r="E26">
        <v>4512.3</v>
      </c>
      <c r="F26" t="s">
        <v>16</v>
      </c>
      <c r="G26">
        <v>4498.92</v>
      </c>
      <c r="H26" t="s">
        <v>29</v>
      </c>
      <c r="I26">
        <v>4498.92</v>
      </c>
      <c r="J26" t="s">
        <v>110</v>
      </c>
      <c r="K26" t="s">
        <v>31</v>
      </c>
      <c r="M26">
        <f t="shared" si="0"/>
        <v>50</v>
      </c>
      <c r="N26">
        <f t="shared" si="1"/>
        <v>224946</v>
      </c>
    </row>
    <row r="27" spans="1:14" ht="12.75">
      <c r="A27" t="s">
        <v>103</v>
      </c>
      <c r="B27" t="s">
        <v>104</v>
      </c>
      <c r="C27" t="s">
        <v>111</v>
      </c>
      <c r="D27" t="s">
        <v>23</v>
      </c>
      <c r="E27">
        <v>1888.29</v>
      </c>
      <c r="F27" t="s">
        <v>16</v>
      </c>
      <c r="G27">
        <v>1882.32</v>
      </c>
      <c r="H27" t="s">
        <v>29</v>
      </c>
      <c r="I27">
        <v>1882.32</v>
      </c>
      <c r="J27" t="s">
        <v>112</v>
      </c>
      <c r="K27" t="s">
        <v>31</v>
      </c>
      <c r="M27">
        <f t="shared" si="0"/>
        <v>50</v>
      </c>
      <c r="N27">
        <f t="shared" si="1"/>
        <v>94116</v>
      </c>
    </row>
    <row r="28" spans="1:14" ht="12.75">
      <c r="A28" t="s">
        <v>103</v>
      </c>
      <c r="B28" t="s">
        <v>104</v>
      </c>
      <c r="C28" t="s">
        <v>113</v>
      </c>
      <c r="D28" t="s">
        <v>23</v>
      </c>
      <c r="E28">
        <v>3285.75</v>
      </c>
      <c r="F28" t="s">
        <v>16</v>
      </c>
      <c r="G28">
        <v>3277.22</v>
      </c>
      <c r="H28" t="s">
        <v>29</v>
      </c>
      <c r="I28">
        <v>3277.22</v>
      </c>
      <c r="J28" t="s">
        <v>114</v>
      </c>
      <c r="K28" t="s">
        <v>31</v>
      </c>
      <c r="M28">
        <f t="shared" si="0"/>
        <v>50</v>
      </c>
      <c r="N28">
        <f t="shared" si="1"/>
        <v>163861</v>
      </c>
    </row>
    <row r="29" spans="1:14" ht="12.75">
      <c r="A29" t="s">
        <v>103</v>
      </c>
      <c r="B29" t="s">
        <v>104</v>
      </c>
      <c r="C29" t="s">
        <v>115</v>
      </c>
      <c r="D29" t="s">
        <v>23</v>
      </c>
      <c r="E29">
        <v>133.06</v>
      </c>
      <c r="F29" t="s">
        <v>16</v>
      </c>
      <c r="G29">
        <v>132.69</v>
      </c>
      <c r="H29" t="s">
        <v>29</v>
      </c>
      <c r="I29">
        <v>132.69</v>
      </c>
      <c r="J29" t="s">
        <v>116</v>
      </c>
      <c r="K29" t="s">
        <v>31</v>
      </c>
      <c r="M29">
        <f t="shared" si="0"/>
        <v>50</v>
      </c>
      <c r="N29">
        <f t="shared" si="1"/>
        <v>6634.5</v>
      </c>
    </row>
    <row r="30" spans="1:14" ht="12.75">
      <c r="A30" t="s">
        <v>103</v>
      </c>
      <c r="B30" t="s">
        <v>104</v>
      </c>
      <c r="C30" t="s">
        <v>117</v>
      </c>
      <c r="D30" t="s">
        <v>23</v>
      </c>
      <c r="E30">
        <v>5007.89</v>
      </c>
      <c r="F30" t="s">
        <v>16</v>
      </c>
      <c r="G30">
        <v>4993.34</v>
      </c>
      <c r="H30" t="s">
        <v>29</v>
      </c>
      <c r="I30">
        <v>4993.34</v>
      </c>
      <c r="J30" t="s">
        <v>118</v>
      </c>
      <c r="K30" t="s">
        <v>31</v>
      </c>
      <c r="M30">
        <f t="shared" si="0"/>
        <v>50</v>
      </c>
      <c r="N30">
        <f t="shared" si="1"/>
        <v>249667</v>
      </c>
    </row>
    <row r="31" spans="1:14" ht="12.75">
      <c r="A31" t="s">
        <v>103</v>
      </c>
      <c r="B31" t="s">
        <v>104</v>
      </c>
      <c r="C31" t="s">
        <v>119</v>
      </c>
      <c r="D31" t="s">
        <v>23</v>
      </c>
      <c r="E31">
        <v>25451.19</v>
      </c>
      <c r="F31" t="s">
        <v>16</v>
      </c>
      <c r="G31">
        <v>25392.63</v>
      </c>
      <c r="H31" t="s">
        <v>29</v>
      </c>
      <c r="I31">
        <v>25392.63</v>
      </c>
      <c r="J31" t="s">
        <v>120</v>
      </c>
      <c r="K31" t="s">
        <v>31</v>
      </c>
      <c r="M31">
        <f t="shared" si="0"/>
        <v>50</v>
      </c>
      <c r="N31">
        <f t="shared" si="1"/>
        <v>1269631.5</v>
      </c>
    </row>
    <row r="32" spans="1:14" ht="12.75">
      <c r="A32" t="s">
        <v>103</v>
      </c>
      <c r="B32" t="s">
        <v>104</v>
      </c>
      <c r="C32" t="s">
        <v>121</v>
      </c>
      <c r="D32" t="s">
        <v>23</v>
      </c>
      <c r="E32">
        <v>16961.2</v>
      </c>
      <c r="F32" t="s">
        <v>16</v>
      </c>
      <c r="G32">
        <v>16914.89</v>
      </c>
      <c r="H32" t="s">
        <v>29</v>
      </c>
      <c r="I32">
        <v>16914.89</v>
      </c>
      <c r="J32" t="s">
        <v>122</v>
      </c>
      <c r="K32" t="s">
        <v>31</v>
      </c>
      <c r="M32">
        <f t="shared" si="0"/>
        <v>50</v>
      </c>
      <c r="N32">
        <f t="shared" si="1"/>
        <v>845744.5</v>
      </c>
    </row>
    <row r="33" spans="1:14" ht="12.75">
      <c r="A33" t="s">
        <v>123</v>
      </c>
      <c r="B33" t="s">
        <v>124</v>
      </c>
      <c r="C33" t="s">
        <v>125</v>
      </c>
      <c r="D33" t="s">
        <v>126</v>
      </c>
      <c r="E33">
        <v>206.84</v>
      </c>
      <c r="F33" t="s">
        <v>16</v>
      </c>
      <c r="G33">
        <v>169.54</v>
      </c>
      <c r="H33" t="s">
        <v>29</v>
      </c>
      <c r="I33">
        <v>169.54</v>
      </c>
      <c r="J33" t="s">
        <v>127</v>
      </c>
      <c r="K33" t="s">
        <v>31</v>
      </c>
      <c r="M33">
        <f t="shared" si="0"/>
        <v>50</v>
      </c>
      <c r="N33">
        <f t="shared" si="1"/>
        <v>8477</v>
      </c>
    </row>
    <row r="34" spans="1:14" ht="12.75">
      <c r="A34" t="s">
        <v>123</v>
      </c>
      <c r="B34" t="s">
        <v>124</v>
      </c>
      <c r="C34" t="s">
        <v>128</v>
      </c>
      <c r="D34" t="s">
        <v>126</v>
      </c>
      <c r="E34">
        <v>532.65</v>
      </c>
      <c r="F34" t="s">
        <v>16</v>
      </c>
      <c r="G34">
        <v>436.6</v>
      </c>
      <c r="H34" t="s">
        <v>29</v>
      </c>
      <c r="I34">
        <v>436.6</v>
      </c>
      <c r="J34" t="s">
        <v>129</v>
      </c>
      <c r="K34" t="s">
        <v>31</v>
      </c>
      <c r="M34">
        <f t="shared" si="0"/>
        <v>50</v>
      </c>
      <c r="N34">
        <f t="shared" si="1"/>
        <v>21830</v>
      </c>
    </row>
    <row r="35" spans="1:14" ht="12.75">
      <c r="A35" t="s">
        <v>123</v>
      </c>
      <c r="B35" t="s">
        <v>124</v>
      </c>
      <c r="C35" t="s">
        <v>130</v>
      </c>
      <c r="D35" t="s">
        <v>126</v>
      </c>
      <c r="E35">
        <v>163.46</v>
      </c>
      <c r="F35" t="s">
        <v>16</v>
      </c>
      <c r="G35">
        <v>133.98</v>
      </c>
      <c r="H35" t="s">
        <v>29</v>
      </c>
      <c r="I35">
        <v>133.98</v>
      </c>
      <c r="J35" t="s">
        <v>131</v>
      </c>
      <c r="K35" t="s">
        <v>31</v>
      </c>
      <c r="M35">
        <f t="shared" si="0"/>
        <v>50</v>
      </c>
      <c r="N35">
        <f t="shared" si="1"/>
        <v>6698.999999999999</v>
      </c>
    </row>
    <row r="36" spans="1:14" ht="12.75">
      <c r="A36" t="s">
        <v>123</v>
      </c>
      <c r="B36" t="s">
        <v>124</v>
      </c>
      <c r="C36" t="s">
        <v>132</v>
      </c>
      <c r="D36" t="s">
        <v>126</v>
      </c>
      <c r="E36">
        <v>53.31</v>
      </c>
      <c r="F36" t="s">
        <v>16</v>
      </c>
      <c r="G36">
        <v>43.7</v>
      </c>
      <c r="H36" t="s">
        <v>29</v>
      </c>
      <c r="I36">
        <v>43.7</v>
      </c>
      <c r="J36" t="s">
        <v>133</v>
      </c>
      <c r="K36" t="s">
        <v>31</v>
      </c>
      <c r="M36">
        <f t="shared" si="0"/>
        <v>50</v>
      </c>
      <c r="N36">
        <f t="shared" si="1"/>
        <v>2185</v>
      </c>
    </row>
    <row r="37" spans="1:14" ht="12.75">
      <c r="A37" t="s">
        <v>123</v>
      </c>
      <c r="B37" t="s">
        <v>124</v>
      </c>
      <c r="C37" t="s">
        <v>134</v>
      </c>
      <c r="D37" t="s">
        <v>126</v>
      </c>
      <c r="E37">
        <v>628.85</v>
      </c>
      <c r="F37" t="s">
        <v>16</v>
      </c>
      <c r="G37">
        <v>515.45</v>
      </c>
      <c r="H37" t="s">
        <v>29</v>
      </c>
      <c r="I37">
        <v>515.45</v>
      </c>
      <c r="J37" t="s">
        <v>135</v>
      </c>
      <c r="K37" t="s">
        <v>31</v>
      </c>
      <c r="M37">
        <f t="shared" si="0"/>
        <v>50</v>
      </c>
      <c r="N37">
        <f t="shared" si="1"/>
        <v>25772.500000000004</v>
      </c>
    </row>
    <row r="38" spans="1:14" ht="12.75">
      <c r="A38" t="s">
        <v>123</v>
      </c>
      <c r="B38" t="s">
        <v>124</v>
      </c>
      <c r="C38" t="s">
        <v>136</v>
      </c>
      <c r="D38" t="s">
        <v>137</v>
      </c>
      <c r="E38">
        <v>20109.08</v>
      </c>
      <c r="F38" t="s">
        <v>16</v>
      </c>
      <c r="G38">
        <v>16482.85</v>
      </c>
      <c r="H38" t="s">
        <v>17</v>
      </c>
      <c r="I38">
        <v>16482.85</v>
      </c>
      <c r="J38" t="s">
        <v>138</v>
      </c>
      <c r="K38" t="s">
        <v>31</v>
      </c>
      <c r="M38">
        <f t="shared" si="0"/>
        <v>20</v>
      </c>
      <c r="N38">
        <f t="shared" si="1"/>
        <v>329657</v>
      </c>
    </row>
    <row r="39" spans="1:14" ht="12.75">
      <c r="A39" t="s">
        <v>139</v>
      </c>
      <c r="B39" t="s">
        <v>140</v>
      </c>
      <c r="C39" t="s">
        <v>141</v>
      </c>
      <c r="D39" t="s">
        <v>23</v>
      </c>
      <c r="E39">
        <v>179.22</v>
      </c>
      <c r="F39" t="s">
        <v>16</v>
      </c>
      <c r="G39">
        <v>146.9</v>
      </c>
      <c r="H39" t="s">
        <v>29</v>
      </c>
      <c r="I39">
        <v>146.9</v>
      </c>
      <c r="J39" t="s">
        <v>142</v>
      </c>
      <c r="K39" t="s">
        <v>31</v>
      </c>
      <c r="M39">
        <f t="shared" si="0"/>
        <v>50</v>
      </c>
      <c r="N39">
        <f t="shared" si="1"/>
        <v>7345</v>
      </c>
    </row>
    <row r="40" spans="1:14" ht="12.75">
      <c r="A40" t="s">
        <v>143</v>
      </c>
      <c r="B40" t="s">
        <v>144</v>
      </c>
      <c r="C40" t="s">
        <v>145</v>
      </c>
      <c r="D40" t="s">
        <v>23</v>
      </c>
      <c r="E40">
        <v>50.61</v>
      </c>
      <c r="F40" t="s">
        <v>16</v>
      </c>
      <c r="G40">
        <v>41.48</v>
      </c>
      <c r="H40" t="s">
        <v>29</v>
      </c>
      <c r="I40">
        <v>41.48</v>
      </c>
      <c r="J40" t="s">
        <v>146</v>
      </c>
      <c r="K40" t="s">
        <v>31</v>
      </c>
      <c r="M40">
        <f t="shared" si="0"/>
        <v>50</v>
      </c>
      <c r="N40">
        <f t="shared" si="1"/>
        <v>2074</v>
      </c>
    </row>
    <row r="41" spans="1:14" ht="12.75">
      <c r="A41" t="s">
        <v>147</v>
      </c>
      <c r="B41" t="s">
        <v>148</v>
      </c>
      <c r="C41" t="s">
        <v>149</v>
      </c>
      <c r="D41" t="s">
        <v>150</v>
      </c>
      <c r="E41">
        <v>21.96</v>
      </c>
      <c r="F41" t="s">
        <v>16</v>
      </c>
      <c r="G41">
        <v>18</v>
      </c>
      <c r="H41" t="s">
        <v>29</v>
      </c>
      <c r="I41">
        <v>18</v>
      </c>
      <c r="J41" t="s">
        <v>151</v>
      </c>
      <c r="K41" t="s">
        <v>31</v>
      </c>
      <c r="M41">
        <f t="shared" si="0"/>
        <v>50</v>
      </c>
      <c r="N41">
        <f t="shared" si="1"/>
        <v>900</v>
      </c>
    </row>
    <row r="42" spans="1:14" ht="12.75">
      <c r="A42" t="s">
        <v>147</v>
      </c>
      <c r="B42" t="s">
        <v>148</v>
      </c>
      <c r="C42" t="s">
        <v>152</v>
      </c>
      <c r="D42" t="s">
        <v>153</v>
      </c>
      <c r="E42">
        <v>206.11</v>
      </c>
      <c r="F42" t="s">
        <v>16</v>
      </c>
      <c r="G42">
        <v>168.94</v>
      </c>
      <c r="H42" t="s">
        <v>17</v>
      </c>
      <c r="I42">
        <v>168.94</v>
      </c>
      <c r="J42" t="s">
        <v>154</v>
      </c>
      <c r="K42" t="s">
        <v>31</v>
      </c>
      <c r="M42">
        <f t="shared" si="0"/>
        <v>20</v>
      </c>
      <c r="N42">
        <f t="shared" si="1"/>
        <v>3378.8</v>
      </c>
    </row>
    <row r="43" spans="1:14" ht="12.75">
      <c r="A43" t="s">
        <v>155</v>
      </c>
      <c r="B43" t="s">
        <v>156</v>
      </c>
      <c r="C43" t="s">
        <v>157</v>
      </c>
      <c r="D43" t="s">
        <v>36</v>
      </c>
      <c r="E43">
        <v>358.11</v>
      </c>
      <c r="F43" t="s">
        <v>16</v>
      </c>
      <c r="G43">
        <v>304.35</v>
      </c>
      <c r="H43" t="s">
        <v>158</v>
      </c>
      <c r="I43">
        <v>304.35</v>
      </c>
      <c r="J43" t="s">
        <v>159</v>
      </c>
      <c r="K43" t="s">
        <v>31</v>
      </c>
      <c r="M43">
        <f t="shared" si="0"/>
        <v>170</v>
      </c>
      <c r="N43">
        <f t="shared" si="1"/>
        <v>51739.50000000001</v>
      </c>
    </row>
    <row r="44" spans="1:14" ht="12.75">
      <c r="A44" t="s">
        <v>155</v>
      </c>
      <c r="B44" t="s">
        <v>156</v>
      </c>
      <c r="C44" t="s">
        <v>160</v>
      </c>
      <c r="D44" t="s">
        <v>161</v>
      </c>
      <c r="E44">
        <v>1339.47</v>
      </c>
      <c r="F44" t="s">
        <v>16</v>
      </c>
      <c r="G44">
        <v>1097.93</v>
      </c>
      <c r="H44" t="s">
        <v>40</v>
      </c>
      <c r="I44">
        <v>1097.93</v>
      </c>
      <c r="J44" t="s">
        <v>162</v>
      </c>
      <c r="K44" t="s">
        <v>31</v>
      </c>
      <c r="M44">
        <f t="shared" si="0"/>
        <v>142</v>
      </c>
      <c r="N44">
        <f t="shared" si="1"/>
        <v>155906.06</v>
      </c>
    </row>
    <row r="45" spans="1:14" ht="12.75">
      <c r="A45" t="s">
        <v>155</v>
      </c>
      <c r="B45" t="s">
        <v>156</v>
      </c>
      <c r="C45" t="s">
        <v>163</v>
      </c>
      <c r="D45" t="s">
        <v>164</v>
      </c>
      <c r="E45">
        <v>1947.18</v>
      </c>
      <c r="F45" t="s">
        <v>16</v>
      </c>
      <c r="G45">
        <v>1596.05</v>
      </c>
      <c r="H45" t="s">
        <v>70</v>
      </c>
      <c r="I45">
        <v>1596.05</v>
      </c>
      <c r="J45" t="s">
        <v>165</v>
      </c>
      <c r="K45" t="s">
        <v>31</v>
      </c>
      <c r="M45">
        <f t="shared" si="0"/>
        <v>81</v>
      </c>
      <c r="N45">
        <f t="shared" si="1"/>
        <v>129280.05</v>
      </c>
    </row>
    <row r="46" spans="1:14" ht="12.75">
      <c r="A46" t="s">
        <v>155</v>
      </c>
      <c r="B46" t="s">
        <v>156</v>
      </c>
      <c r="C46" t="s">
        <v>166</v>
      </c>
      <c r="D46" t="s">
        <v>167</v>
      </c>
      <c r="E46">
        <v>1068.96</v>
      </c>
      <c r="F46" t="s">
        <v>16</v>
      </c>
      <c r="G46">
        <v>876.2</v>
      </c>
      <c r="H46" t="s">
        <v>70</v>
      </c>
      <c r="I46">
        <v>876.2</v>
      </c>
      <c r="J46" t="s">
        <v>168</v>
      </c>
      <c r="K46" t="s">
        <v>31</v>
      </c>
      <c r="M46">
        <f t="shared" si="0"/>
        <v>81</v>
      </c>
      <c r="N46">
        <f t="shared" si="1"/>
        <v>70972.2</v>
      </c>
    </row>
    <row r="47" spans="1:14" ht="12.75">
      <c r="A47" t="s">
        <v>155</v>
      </c>
      <c r="B47" t="s">
        <v>156</v>
      </c>
      <c r="C47" t="s">
        <v>169</v>
      </c>
      <c r="D47" t="s">
        <v>88</v>
      </c>
      <c r="E47">
        <v>441.59</v>
      </c>
      <c r="F47" t="s">
        <v>16</v>
      </c>
      <c r="G47">
        <v>361.96</v>
      </c>
      <c r="H47" t="s">
        <v>17</v>
      </c>
      <c r="I47">
        <v>361.96</v>
      </c>
      <c r="J47" t="s">
        <v>170</v>
      </c>
      <c r="K47" t="s">
        <v>31</v>
      </c>
      <c r="M47">
        <f t="shared" si="0"/>
        <v>20</v>
      </c>
      <c r="N47">
        <f t="shared" si="1"/>
        <v>7239.2</v>
      </c>
    </row>
    <row r="48" spans="1:14" ht="12.75">
      <c r="A48" t="s">
        <v>155</v>
      </c>
      <c r="B48" t="s">
        <v>156</v>
      </c>
      <c r="C48" t="s">
        <v>101</v>
      </c>
      <c r="D48" t="s">
        <v>171</v>
      </c>
      <c r="E48">
        <v>450.18</v>
      </c>
      <c r="F48" t="s">
        <v>16</v>
      </c>
      <c r="G48">
        <v>369</v>
      </c>
      <c r="H48" t="s">
        <v>17</v>
      </c>
      <c r="I48">
        <v>369</v>
      </c>
      <c r="J48" t="s">
        <v>172</v>
      </c>
      <c r="K48" t="s">
        <v>31</v>
      </c>
      <c r="M48">
        <f t="shared" si="0"/>
        <v>20</v>
      </c>
      <c r="N48">
        <f t="shared" si="1"/>
        <v>7380</v>
      </c>
    </row>
    <row r="49" spans="1:14" ht="12.75">
      <c r="A49" t="s">
        <v>173</v>
      </c>
      <c r="B49" t="s">
        <v>174</v>
      </c>
      <c r="C49" t="s">
        <v>175</v>
      </c>
      <c r="D49" t="s">
        <v>23</v>
      </c>
      <c r="E49">
        <v>3379.44</v>
      </c>
      <c r="F49" t="s">
        <v>16</v>
      </c>
      <c r="G49">
        <v>2770.03</v>
      </c>
      <c r="H49" t="s">
        <v>29</v>
      </c>
      <c r="I49">
        <v>2770.03</v>
      </c>
      <c r="J49" t="s">
        <v>176</v>
      </c>
      <c r="K49" t="s">
        <v>31</v>
      </c>
      <c r="M49">
        <f t="shared" si="0"/>
        <v>50</v>
      </c>
      <c r="N49">
        <f t="shared" si="1"/>
        <v>138501.5</v>
      </c>
    </row>
    <row r="50" spans="1:14" ht="12.75">
      <c r="A50" t="s">
        <v>177</v>
      </c>
      <c r="B50" t="s">
        <v>178</v>
      </c>
      <c r="C50" t="s">
        <v>179</v>
      </c>
      <c r="D50" t="s">
        <v>23</v>
      </c>
      <c r="E50">
        <v>253.76</v>
      </c>
      <c r="F50" t="s">
        <v>16</v>
      </c>
      <c r="G50">
        <v>208</v>
      </c>
      <c r="H50" t="s">
        <v>29</v>
      </c>
      <c r="I50">
        <v>208</v>
      </c>
      <c r="J50" t="s">
        <v>180</v>
      </c>
      <c r="K50" t="s">
        <v>31</v>
      </c>
      <c r="M50">
        <f t="shared" si="0"/>
        <v>50</v>
      </c>
      <c r="N50">
        <f t="shared" si="1"/>
        <v>10400</v>
      </c>
    </row>
    <row r="51" spans="1:14" ht="12.75">
      <c r="A51" t="s">
        <v>177</v>
      </c>
      <c r="B51" t="s">
        <v>178</v>
      </c>
      <c r="C51" t="s">
        <v>181</v>
      </c>
      <c r="D51" t="s">
        <v>23</v>
      </c>
      <c r="E51">
        <v>390.4</v>
      </c>
      <c r="F51" t="s">
        <v>16</v>
      </c>
      <c r="G51">
        <v>320</v>
      </c>
      <c r="H51" t="s">
        <v>29</v>
      </c>
      <c r="I51">
        <v>320</v>
      </c>
      <c r="J51" t="s">
        <v>182</v>
      </c>
      <c r="K51" t="s">
        <v>31</v>
      </c>
      <c r="M51">
        <f t="shared" si="0"/>
        <v>50</v>
      </c>
      <c r="N51">
        <f t="shared" si="1"/>
        <v>16000</v>
      </c>
    </row>
    <row r="52" spans="1:14" ht="12.75">
      <c r="A52" t="s">
        <v>183</v>
      </c>
      <c r="B52" t="s">
        <v>184</v>
      </c>
      <c r="C52" t="s">
        <v>185</v>
      </c>
      <c r="D52" t="s">
        <v>186</v>
      </c>
      <c r="E52">
        <v>9217.05</v>
      </c>
      <c r="F52" t="s">
        <v>16</v>
      </c>
      <c r="G52">
        <v>8778.14</v>
      </c>
      <c r="H52" t="s">
        <v>29</v>
      </c>
      <c r="I52">
        <v>8778.14</v>
      </c>
      <c r="J52" t="s">
        <v>187</v>
      </c>
      <c r="K52" t="s">
        <v>31</v>
      </c>
      <c r="M52">
        <f t="shared" si="0"/>
        <v>50</v>
      </c>
      <c r="N52">
        <f t="shared" si="1"/>
        <v>438907</v>
      </c>
    </row>
    <row r="53" spans="1:14" ht="12.75">
      <c r="A53" t="s">
        <v>188</v>
      </c>
      <c r="B53" t="s">
        <v>189</v>
      </c>
      <c r="C53" t="s">
        <v>190</v>
      </c>
      <c r="D53" t="s">
        <v>191</v>
      </c>
      <c r="E53">
        <v>131.4</v>
      </c>
      <c r="F53" t="s">
        <v>16</v>
      </c>
      <c r="G53">
        <v>107.7</v>
      </c>
      <c r="H53" t="s">
        <v>29</v>
      </c>
      <c r="I53">
        <v>107.7</v>
      </c>
      <c r="J53" t="s">
        <v>192</v>
      </c>
      <c r="K53" t="s">
        <v>31</v>
      </c>
      <c r="M53">
        <f t="shared" si="0"/>
        <v>50</v>
      </c>
      <c r="N53">
        <f t="shared" si="1"/>
        <v>5385</v>
      </c>
    </row>
    <row r="54" spans="1:14" ht="12.75">
      <c r="A54" t="s">
        <v>193</v>
      </c>
      <c r="B54" t="s">
        <v>194</v>
      </c>
      <c r="C54" t="s">
        <v>195</v>
      </c>
      <c r="D54" t="s">
        <v>23</v>
      </c>
      <c r="E54">
        <v>1341.91</v>
      </c>
      <c r="F54" t="s">
        <v>16</v>
      </c>
      <c r="G54">
        <v>1290.3</v>
      </c>
      <c r="H54" t="s">
        <v>29</v>
      </c>
      <c r="I54">
        <v>1290.3</v>
      </c>
      <c r="J54" t="s">
        <v>196</v>
      </c>
      <c r="K54" t="s">
        <v>31</v>
      </c>
      <c r="M54">
        <f t="shared" si="0"/>
        <v>50</v>
      </c>
      <c r="N54">
        <f t="shared" si="1"/>
        <v>64515</v>
      </c>
    </row>
    <row r="55" spans="1:14" ht="12.75">
      <c r="A55" t="s">
        <v>197</v>
      </c>
      <c r="B55" t="s">
        <v>198</v>
      </c>
      <c r="C55" t="s">
        <v>199</v>
      </c>
      <c r="D55" t="s">
        <v>200</v>
      </c>
      <c r="E55">
        <v>49.19</v>
      </c>
      <c r="F55" t="s">
        <v>16</v>
      </c>
      <c r="G55">
        <v>40.32</v>
      </c>
      <c r="H55" t="s">
        <v>29</v>
      </c>
      <c r="I55">
        <v>40.32</v>
      </c>
      <c r="J55" t="s">
        <v>201</v>
      </c>
      <c r="K55" t="s">
        <v>31</v>
      </c>
      <c r="M55">
        <f t="shared" si="0"/>
        <v>50</v>
      </c>
      <c r="N55">
        <f t="shared" si="1"/>
        <v>2016</v>
      </c>
    </row>
    <row r="56" spans="1:14" ht="12.75">
      <c r="A56" t="s">
        <v>202</v>
      </c>
      <c r="B56" t="s">
        <v>203</v>
      </c>
      <c r="C56" t="s">
        <v>204</v>
      </c>
      <c r="D56" t="s">
        <v>167</v>
      </c>
      <c r="E56">
        <v>2286.65</v>
      </c>
      <c r="F56" t="s">
        <v>16</v>
      </c>
      <c r="G56">
        <v>2198.7</v>
      </c>
      <c r="H56" t="s">
        <v>29</v>
      </c>
      <c r="I56">
        <v>2198.7</v>
      </c>
      <c r="J56" t="s">
        <v>205</v>
      </c>
      <c r="K56" t="s">
        <v>31</v>
      </c>
      <c r="M56">
        <f t="shared" si="0"/>
        <v>50</v>
      </c>
      <c r="N56">
        <f t="shared" si="1"/>
        <v>109934.99999999999</v>
      </c>
    </row>
    <row r="57" spans="1:14" ht="12.75">
      <c r="A57" t="s">
        <v>206</v>
      </c>
      <c r="B57" t="s">
        <v>207</v>
      </c>
      <c r="C57" t="s">
        <v>208</v>
      </c>
      <c r="D57" t="s">
        <v>209</v>
      </c>
      <c r="E57">
        <v>17690</v>
      </c>
      <c r="F57" t="s">
        <v>16</v>
      </c>
      <c r="G57">
        <v>14500</v>
      </c>
      <c r="H57" t="s">
        <v>210</v>
      </c>
      <c r="I57">
        <v>14500</v>
      </c>
      <c r="J57" t="s">
        <v>211</v>
      </c>
      <c r="K57" t="s">
        <v>31</v>
      </c>
      <c r="M57">
        <f t="shared" si="0"/>
        <v>32</v>
      </c>
      <c r="N57">
        <f t="shared" si="1"/>
        <v>464000</v>
      </c>
    </row>
    <row r="58" spans="1:14" ht="12.75">
      <c r="A58" t="s">
        <v>48</v>
      </c>
      <c r="B58" t="s">
        <v>49</v>
      </c>
      <c r="C58" t="s">
        <v>212</v>
      </c>
      <c r="D58" t="s">
        <v>91</v>
      </c>
      <c r="E58">
        <v>1167.92</v>
      </c>
      <c r="F58" t="s">
        <v>16</v>
      </c>
      <c r="G58">
        <v>957.31</v>
      </c>
      <c r="H58" t="s">
        <v>17</v>
      </c>
      <c r="I58">
        <v>957.31</v>
      </c>
      <c r="J58" t="s">
        <v>213</v>
      </c>
      <c r="K58" t="s">
        <v>31</v>
      </c>
      <c r="M58">
        <f t="shared" si="0"/>
        <v>20</v>
      </c>
      <c r="N58">
        <f t="shared" si="1"/>
        <v>19146.199999999997</v>
      </c>
    </row>
    <row r="59" spans="1:14" ht="12.75">
      <c r="A59" t="s">
        <v>214</v>
      </c>
      <c r="B59" t="s">
        <v>215</v>
      </c>
      <c r="C59" t="s">
        <v>216</v>
      </c>
      <c r="D59" t="s">
        <v>45</v>
      </c>
      <c r="E59">
        <v>70.76</v>
      </c>
      <c r="F59" t="s">
        <v>16</v>
      </c>
      <c r="G59">
        <v>58</v>
      </c>
      <c r="H59" t="s">
        <v>17</v>
      </c>
      <c r="I59">
        <v>58</v>
      </c>
      <c r="J59" t="s">
        <v>217</v>
      </c>
      <c r="K59" t="s">
        <v>31</v>
      </c>
      <c r="M59">
        <f t="shared" si="0"/>
        <v>20</v>
      </c>
      <c r="N59">
        <f t="shared" si="1"/>
        <v>1160</v>
      </c>
    </row>
    <row r="60" spans="1:14" ht="12.75">
      <c r="A60" t="s">
        <v>214</v>
      </c>
      <c r="B60" t="s">
        <v>215</v>
      </c>
      <c r="C60" t="s">
        <v>218</v>
      </c>
      <c r="D60" t="s">
        <v>45</v>
      </c>
      <c r="E60">
        <v>466.04</v>
      </c>
      <c r="F60" t="s">
        <v>16</v>
      </c>
      <c r="G60">
        <v>382</v>
      </c>
      <c r="H60" t="s">
        <v>17</v>
      </c>
      <c r="I60">
        <v>382</v>
      </c>
      <c r="J60" t="s">
        <v>219</v>
      </c>
      <c r="K60" t="s">
        <v>31</v>
      </c>
      <c r="M60">
        <f aca="true" t="shared" si="2" ref="M60:M117">K60-H60</f>
        <v>20</v>
      </c>
      <c r="N60">
        <f aca="true" t="shared" si="3" ref="N60:N117">I60*M60</f>
        <v>7640</v>
      </c>
    </row>
    <row r="61" spans="1:14" ht="12.75">
      <c r="A61" t="s">
        <v>220</v>
      </c>
      <c r="B61" t="s">
        <v>221</v>
      </c>
      <c r="C61" t="s">
        <v>222</v>
      </c>
      <c r="D61" t="s">
        <v>70</v>
      </c>
      <c r="E61">
        <v>65.71</v>
      </c>
      <c r="F61" t="s">
        <v>16</v>
      </c>
      <c r="G61">
        <v>53.86</v>
      </c>
      <c r="H61" t="s">
        <v>17</v>
      </c>
      <c r="I61">
        <v>53.86</v>
      </c>
      <c r="J61" t="s">
        <v>223</v>
      </c>
      <c r="K61" t="s">
        <v>31</v>
      </c>
      <c r="M61">
        <f t="shared" si="2"/>
        <v>20</v>
      </c>
      <c r="N61">
        <f t="shared" si="3"/>
        <v>1077.2</v>
      </c>
    </row>
    <row r="62" spans="1:14" ht="12.75">
      <c r="A62" t="s">
        <v>56</v>
      </c>
      <c r="B62" t="s">
        <v>57</v>
      </c>
      <c r="C62" t="s">
        <v>224</v>
      </c>
      <c r="D62" t="s">
        <v>23</v>
      </c>
      <c r="E62">
        <v>704.37</v>
      </c>
      <c r="F62" t="s">
        <v>16</v>
      </c>
      <c r="G62">
        <v>677.28</v>
      </c>
      <c r="H62" t="s">
        <v>17</v>
      </c>
      <c r="I62">
        <v>677.28</v>
      </c>
      <c r="J62" t="s">
        <v>225</v>
      </c>
      <c r="K62" t="s">
        <v>31</v>
      </c>
      <c r="M62">
        <f t="shared" si="2"/>
        <v>20</v>
      </c>
      <c r="N62">
        <f t="shared" si="3"/>
        <v>13545.599999999999</v>
      </c>
    </row>
    <row r="63" spans="1:14" ht="12.75">
      <c r="A63" t="s">
        <v>56</v>
      </c>
      <c r="B63" t="s">
        <v>57</v>
      </c>
      <c r="C63" t="s">
        <v>226</v>
      </c>
      <c r="D63" t="s">
        <v>23</v>
      </c>
      <c r="E63">
        <v>1988.51</v>
      </c>
      <c r="F63" t="s">
        <v>16</v>
      </c>
      <c r="G63">
        <v>1807.74</v>
      </c>
      <c r="H63" t="s">
        <v>17</v>
      </c>
      <c r="I63">
        <v>1807.74</v>
      </c>
      <c r="J63" t="s">
        <v>227</v>
      </c>
      <c r="K63" t="s">
        <v>31</v>
      </c>
      <c r="M63">
        <f t="shared" si="2"/>
        <v>20</v>
      </c>
      <c r="N63">
        <f t="shared" si="3"/>
        <v>36154.8</v>
      </c>
    </row>
    <row r="64" spans="1:14" ht="12.75">
      <c r="A64" t="s">
        <v>67</v>
      </c>
      <c r="B64" t="s">
        <v>68</v>
      </c>
      <c r="C64" t="s">
        <v>228</v>
      </c>
      <c r="D64" t="s">
        <v>29</v>
      </c>
      <c r="E64">
        <v>539.9</v>
      </c>
      <c r="F64" t="s">
        <v>16</v>
      </c>
      <c r="G64">
        <v>476.22</v>
      </c>
      <c r="H64" t="s">
        <v>17</v>
      </c>
      <c r="I64">
        <v>476.22</v>
      </c>
      <c r="J64" t="s">
        <v>229</v>
      </c>
      <c r="K64" t="s">
        <v>31</v>
      </c>
      <c r="M64">
        <f t="shared" si="2"/>
        <v>20</v>
      </c>
      <c r="N64">
        <f t="shared" si="3"/>
        <v>9524.400000000001</v>
      </c>
    </row>
    <row r="65" spans="1:14" ht="12.75">
      <c r="A65" t="s">
        <v>230</v>
      </c>
      <c r="B65" t="s">
        <v>231</v>
      </c>
      <c r="C65" t="s">
        <v>232</v>
      </c>
      <c r="D65" t="s">
        <v>233</v>
      </c>
      <c r="E65">
        <v>132.09</v>
      </c>
      <c r="F65" t="s">
        <v>16</v>
      </c>
      <c r="G65">
        <v>132.09</v>
      </c>
      <c r="H65" t="s">
        <v>17</v>
      </c>
      <c r="I65">
        <v>132.09</v>
      </c>
      <c r="J65" t="s">
        <v>234</v>
      </c>
      <c r="K65" t="s">
        <v>31</v>
      </c>
      <c r="M65">
        <f t="shared" si="2"/>
        <v>20</v>
      </c>
      <c r="N65">
        <f t="shared" si="3"/>
        <v>2641.8</v>
      </c>
    </row>
    <row r="66" spans="1:14" ht="12.75">
      <c r="A66" t="s">
        <v>230</v>
      </c>
      <c r="B66" t="s">
        <v>231</v>
      </c>
      <c r="C66" t="s">
        <v>235</v>
      </c>
      <c r="D66" t="s">
        <v>70</v>
      </c>
      <c r="E66">
        <v>69.78</v>
      </c>
      <c r="F66" t="s">
        <v>16</v>
      </c>
      <c r="G66">
        <v>69.78</v>
      </c>
      <c r="H66" t="s">
        <v>17</v>
      </c>
      <c r="I66">
        <v>69.78</v>
      </c>
      <c r="J66" t="s">
        <v>236</v>
      </c>
      <c r="K66" t="s">
        <v>31</v>
      </c>
      <c r="M66">
        <f t="shared" si="2"/>
        <v>20</v>
      </c>
      <c r="N66">
        <f t="shared" si="3"/>
        <v>1395.6</v>
      </c>
    </row>
    <row r="67" spans="1:14" ht="12.75">
      <c r="A67" t="s">
        <v>237</v>
      </c>
      <c r="B67" t="s">
        <v>238</v>
      </c>
      <c r="C67" t="s">
        <v>166</v>
      </c>
      <c r="D67" t="s">
        <v>239</v>
      </c>
      <c r="E67">
        <v>577.3</v>
      </c>
      <c r="F67" t="s">
        <v>16</v>
      </c>
      <c r="G67">
        <v>473.2</v>
      </c>
      <c r="H67" t="s">
        <v>17</v>
      </c>
      <c r="I67">
        <v>473.2</v>
      </c>
      <c r="J67" t="s">
        <v>240</v>
      </c>
      <c r="K67" t="s">
        <v>31</v>
      </c>
      <c r="M67">
        <f t="shared" si="2"/>
        <v>20</v>
      </c>
      <c r="N67">
        <f t="shared" si="3"/>
        <v>9464</v>
      </c>
    </row>
    <row r="68" spans="1:14" ht="12.75">
      <c r="A68" t="s">
        <v>241</v>
      </c>
      <c r="B68" t="s">
        <v>242</v>
      </c>
      <c r="C68" t="s">
        <v>243</v>
      </c>
      <c r="D68" t="s">
        <v>244</v>
      </c>
      <c r="E68">
        <v>3439.42</v>
      </c>
      <c r="F68" t="s">
        <v>16</v>
      </c>
      <c r="G68">
        <v>2819.2</v>
      </c>
      <c r="H68" t="s">
        <v>17</v>
      </c>
      <c r="I68">
        <v>2819.2</v>
      </c>
      <c r="J68" t="s">
        <v>245</v>
      </c>
      <c r="K68" t="s">
        <v>31</v>
      </c>
      <c r="M68">
        <f t="shared" si="2"/>
        <v>20</v>
      </c>
      <c r="N68">
        <f t="shared" si="3"/>
        <v>56384</v>
      </c>
    </row>
    <row r="69" spans="1:14" ht="12.75">
      <c r="A69" t="s">
        <v>246</v>
      </c>
      <c r="B69" t="s">
        <v>247</v>
      </c>
      <c r="C69" t="s">
        <v>248</v>
      </c>
      <c r="D69" t="s">
        <v>191</v>
      </c>
      <c r="E69">
        <v>280</v>
      </c>
      <c r="F69" t="s">
        <v>16</v>
      </c>
      <c r="G69">
        <v>280</v>
      </c>
      <c r="H69" t="s">
        <v>17</v>
      </c>
      <c r="I69">
        <v>280</v>
      </c>
      <c r="J69" t="s">
        <v>249</v>
      </c>
      <c r="K69" t="s">
        <v>31</v>
      </c>
      <c r="M69">
        <f t="shared" si="2"/>
        <v>20</v>
      </c>
      <c r="N69">
        <f t="shared" si="3"/>
        <v>5600</v>
      </c>
    </row>
    <row r="70" spans="1:14" ht="12.75">
      <c r="A70" t="s">
        <v>246</v>
      </c>
      <c r="B70" t="s">
        <v>247</v>
      </c>
      <c r="C70" t="s">
        <v>250</v>
      </c>
      <c r="D70" t="s">
        <v>191</v>
      </c>
      <c r="E70">
        <v>280</v>
      </c>
      <c r="F70" t="s">
        <v>16</v>
      </c>
      <c r="G70">
        <v>280</v>
      </c>
      <c r="H70" t="s">
        <v>17</v>
      </c>
      <c r="I70">
        <v>280</v>
      </c>
      <c r="J70" t="s">
        <v>251</v>
      </c>
      <c r="K70" t="s">
        <v>31</v>
      </c>
      <c r="M70">
        <f t="shared" si="2"/>
        <v>20</v>
      </c>
      <c r="N70">
        <f t="shared" si="3"/>
        <v>5600</v>
      </c>
    </row>
    <row r="71" spans="1:14" ht="12.75">
      <c r="A71" t="s">
        <v>252</v>
      </c>
      <c r="B71" t="s">
        <v>253</v>
      </c>
      <c r="C71" t="s">
        <v>254</v>
      </c>
      <c r="D71" t="s">
        <v>29</v>
      </c>
      <c r="E71">
        <v>463.21</v>
      </c>
      <c r="F71" t="s">
        <v>16</v>
      </c>
      <c r="G71">
        <v>379.69</v>
      </c>
      <c r="H71" t="s">
        <v>17</v>
      </c>
      <c r="I71">
        <v>379.69</v>
      </c>
      <c r="J71" t="s">
        <v>255</v>
      </c>
      <c r="K71" t="s">
        <v>31</v>
      </c>
      <c r="M71">
        <f t="shared" si="2"/>
        <v>20</v>
      </c>
      <c r="N71">
        <f t="shared" si="3"/>
        <v>7593.8</v>
      </c>
    </row>
    <row r="72" spans="1:14" ht="12.75">
      <c r="A72" t="s">
        <v>256</v>
      </c>
      <c r="C72" t="s">
        <v>257</v>
      </c>
      <c r="D72" t="s">
        <v>258</v>
      </c>
      <c r="E72">
        <v>1741.78</v>
      </c>
      <c r="F72" t="s">
        <v>16</v>
      </c>
      <c r="G72">
        <v>1427.69</v>
      </c>
      <c r="H72" t="s">
        <v>17</v>
      </c>
      <c r="I72">
        <v>1427.69</v>
      </c>
      <c r="J72" t="s">
        <v>259</v>
      </c>
      <c r="K72" t="s">
        <v>31</v>
      </c>
      <c r="M72">
        <f t="shared" si="2"/>
        <v>20</v>
      </c>
      <c r="N72">
        <f t="shared" si="3"/>
        <v>28553.800000000003</v>
      </c>
    </row>
    <row r="73" spans="1:14" ht="12.75">
      <c r="A73" t="s">
        <v>260</v>
      </c>
      <c r="B73" t="s">
        <v>261</v>
      </c>
      <c r="C73" t="s">
        <v>262</v>
      </c>
      <c r="D73" t="s">
        <v>29</v>
      </c>
      <c r="E73">
        <v>665.92</v>
      </c>
      <c r="F73" t="s">
        <v>16</v>
      </c>
      <c r="G73">
        <v>545.84</v>
      </c>
      <c r="H73" t="s">
        <v>17</v>
      </c>
      <c r="I73">
        <v>545.84</v>
      </c>
      <c r="J73" t="s">
        <v>263</v>
      </c>
      <c r="K73" t="s">
        <v>31</v>
      </c>
      <c r="M73">
        <f t="shared" si="2"/>
        <v>20</v>
      </c>
      <c r="N73">
        <f t="shared" si="3"/>
        <v>10916.800000000001</v>
      </c>
    </row>
    <row r="74" spans="1:14" ht="12.75">
      <c r="A74" t="s">
        <v>264</v>
      </c>
      <c r="B74" t="s">
        <v>265</v>
      </c>
      <c r="C74" t="s">
        <v>266</v>
      </c>
      <c r="D74" t="s">
        <v>233</v>
      </c>
      <c r="E74">
        <v>75.64</v>
      </c>
      <c r="F74" t="s">
        <v>16</v>
      </c>
      <c r="G74">
        <v>62</v>
      </c>
      <c r="H74" t="s">
        <v>17</v>
      </c>
      <c r="I74">
        <v>62</v>
      </c>
      <c r="J74" t="s">
        <v>267</v>
      </c>
      <c r="K74" t="s">
        <v>31</v>
      </c>
      <c r="M74">
        <f t="shared" si="2"/>
        <v>20</v>
      </c>
      <c r="N74">
        <f t="shared" si="3"/>
        <v>1240</v>
      </c>
    </row>
    <row r="75" spans="1:14" ht="12.75">
      <c r="A75" t="s">
        <v>268</v>
      </c>
      <c r="B75" t="s">
        <v>269</v>
      </c>
      <c r="C75" t="s">
        <v>270</v>
      </c>
      <c r="D75" t="s">
        <v>29</v>
      </c>
      <c r="E75">
        <v>1410.32</v>
      </c>
      <c r="F75" t="s">
        <v>16</v>
      </c>
      <c r="G75">
        <v>1156</v>
      </c>
      <c r="H75" t="s">
        <v>271</v>
      </c>
      <c r="I75">
        <v>1156</v>
      </c>
      <c r="J75" t="s">
        <v>272</v>
      </c>
      <c r="K75" t="s">
        <v>31</v>
      </c>
      <c r="M75">
        <f t="shared" si="2"/>
        <v>45</v>
      </c>
      <c r="N75">
        <f t="shared" si="3"/>
        <v>52020</v>
      </c>
    </row>
    <row r="76" spans="1:14" ht="12.75">
      <c r="A76" t="s">
        <v>80</v>
      </c>
      <c r="B76" t="s">
        <v>81</v>
      </c>
      <c r="C76" t="s">
        <v>273</v>
      </c>
      <c r="D76" t="s">
        <v>274</v>
      </c>
      <c r="E76">
        <v>440.67</v>
      </c>
      <c r="F76" t="s">
        <v>16</v>
      </c>
      <c r="G76">
        <v>423.72</v>
      </c>
      <c r="H76" t="s">
        <v>17</v>
      </c>
      <c r="I76">
        <v>423.72</v>
      </c>
      <c r="J76" t="s">
        <v>275</v>
      </c>
      <c r="K76" t="s">
        <v>31</v>
      </c>
      <c r="M76">
        <f t="shared" si="2"/>
        <v>20</v>
      </c>
      <c r="N76">
        <f t="shared" si="3"/>
        <v>8474.400000000001</v>
      </c>
    </row>
    <row r="77" spans="1:14" ht="12.75">
      <c r="A77" t="s">
        <v>80</v>
      </c>
      <c r="B77" t="s">
        <v>81</v>
      </c>
      <c r="C77" t="s">
        <v>276</v>
      </c>
      <c r="D77" t="s">
        <v>277</v>
      </c>
      <c r="E77">
        <v>516.5</v>
      </c>
      <c r="F77" t="s">
        <v>16</v>
      </c>
      <c r="G77">
        <v>423.36</v>
      </c>
      <c r="H77" t="s">
        <v>17</v>
      </c>
      <c r="I77">
        <v>423.36</v>
      </c>
      <c r="J77" t="s">
        <v>278</v>
      </c>
      <c r="K77" t="s">
        <v>31</v>
      </c>
      <c r="M77">
        <f t="shared" si="2"/>
        <v>20</v>
      </c>
      <c r="N77">
        <f t="shared" si="3"/>
        <v>8467.2</v>
      </c>
    </row>
    <row r="78" spans="1:14" ht="12.75">
      <c r="A78" t="s">
        <v>80</v>
      </c>
      <c r="B78" t="s">
        <v>81</v>
      </c>
      <c r="C78" t="s">
        <v>279</v>
      </c>
      <c r="D78" t="s">
        <v>280</v>
      </c>
      <c r="E78">
        <v>963.11</v>
      </c>
      <c r="F78" t="s">
        <v>16</v>
      </c>
      <c r="G78">
        <v>926.07</v>
      </c>
      <c r="H78" t="s">
        <v>17</v>
      </c>
      <c r="I78">
        <v>926.07</v>
      </c>
      <c r="J78" t="s">
        <v>281</v>
      </c>
      <c r="K78" t="s">
        <v>31</v>
      </c>
      <c r="M78">
        <f t="shared" si="2"/>
        <v>20</v>
      </c>
      <c r="N78">
        <f t="shared" si="3"/>
        <v>18521.4</v>
      </c>
    </row>
    <row r="79" spans="1:14" ht="12.75">
      <c r="A79" t="s">
        <v>80</v>
      </c>
      <c r="B79" t="s">
        <v>81</v>
      </c>
      <c r="C79" t="s">
        <v>282</v>
      </c>
      <c r="D79" t="s">
        <v>29</v>
      </c>
      <c r="E79">
        <v>703.28</v>
      </c>
      <c r="F79" t="s">
        <v>16</v>
      </c>
      <c r="G79">
        <v>643.06</v>
      </c>
      <c r="H79" t="s">
        <v>17</v>
      </c>
      <c r="I79">
        <v>643.06</v>
      </c>
      <c r="J79" t="s">
        <v>283</v>
      </c>
      <c r="K79" t="s">
        <v>31</v>
      </c>
      <c r="M79">
        <f t="shared" si="2"/>
        <v>20</v>
      </c>
      <c r="N79">
        <f t="shared" si="3"/>
        <v>12861.199999999999</v>
      </c>
    </row>
    <row r="80" spans="1:14" ht="12.75">
      <c r="A80" t="s">
        <v>80</v>
      </c>
      <c r="B80" t="s">
        <v>81</v>
      </c>
      <c r="C80" t="s">
        <v>284</v>
      </c>
      <c r="D80" t="s">
        <v>29</v>
      </c>
      <c r="E80">
        <v>338.26</v>
      </c>
      <c r="F80" t="s">
        <v>16</v>
      </c>
      <c r="G80">
        <v>310.76</v>
      </c>
      <c r="H80" t="s">
        <v>17</v>
      </c>
      <c r="I80">
        <v>310.76</v>
      </c>
      <c r="J80" t="s">
        <v>285</v>
      </c>
      <c r="K80" t="s">
        <v>31</v>
      </c>
      <c r="M80">
        <f t="shared" si="2"/>
        <v>20</v>
      </c>
      <c r="N80">
        <f t="shared" si="3"/>
        <v>6215.2</v>
      </c>
    </row>
    <row r="81" spans="1:14" ht="12.75">
      <c r="A81" t="s">
        <v>80</v>
      </c>
      <c r="B81" t="s">
        <v>81</v>
      </c>
      <c r="C81" t="s">
        <v>286</v>
      </c>
      <c r="D81" t="s">
        <v>29</v>
      </c>
      <c r="E81">
        <v>2872.95</v>
      </c>
      <c r="F81" t="s">
        <v>16</v>
      </c>
      <c r="G81">
        <v>2636.89</v>
      </c>
      <c r="H81" t="s">
        <v>17</v>
      </c>
      <c r="I81">
        <v>2636.89</v>
      </c>
      <c r="J81" t="s">
        <v>287</v>
      </c>
      <c r="K81" t="s">
        <v>31</v>
      </c>
      <c r="M81">
        <f t="shared" si="2"/>
        <v>20</v>
      </c>
      <c r="N81">
        <f t="shared" si="3"/>
        <v>52737.799999999996</v>
      </c>
    </row>
    <row r="82" spans="1:14" ht="12.75">
      <c r="A82" t="s">
        <v>80</v>
      </c>
      <c r="B82" t="s">
        <v>81</v>
      </c>
      <c r="C82" t="s">
        <v>288</v>
      </c>
      <c r="D82" t="s">
        <v>29</v>
      </c>
      <c r="E82">
        <v>1325.92</v>
      </c>
      <c r="F82" t="s">
        <v>16</v>
      </c>
      <c r="G82">
        <v>1215.52</v>
      </c>
      <c r="H82" t="s">
        <v>17</v>
      </c>
      <c r="I82">
        <v>1215.52</v>
      </c>
      <c r="J82" t="s">
        <v>289</v>
      </c>
      <c r="K82" t="s">
        <v>31</v>
      </c>
      <c r="M82">
        <f t="shared" si="2"/>
        <v>20</v>
      </c>
      <c r="N82">
        <f t="shared" si="3"/>
        <v>24310.4</v>
      </c>
    </row>
    <row r="83" spans="1:14" ht="12.75">
      <c r="A83" t="s">
        <v>95</v>
      </c>
      <c r="B83" t="s">
        <v>96</v>
      </c>
      <c r="C83" t="s">
        <v>290</v>
      </c>
      <c r="D83" t="s">
        <v>23</v>
      </c>
      <c r="E83">
        <v>296.61</v>
      </c>
      <c r="F83" t="s">
        <v>16</v>
      </c>
      <c r="G83">
        <v>285.2</v>
      </c>
      <c r="H83" t="s">
        <v>17</v>
      </c>
      <c r="I83">
        <v>285.2</v>
      </c>
      <c r="J83" t="s">
        <v>291</v>
      </c>
      <c r="K83" t="s">
        <v>31</v>
      </c>
      <c r="M83">
        <f t="shared" si="2"/>
        <v>20</v>
      </c>
      <c r="N83">
        <f t="shared" si="3"/>
        <v>5704</v>
      </c>
    </row>
    <row r="84" spans="1:14" ht="12.75">
      <c r="A84" t="s">
        <v>292</v>
      </c>
      <c r="B84" t="s">
        <v>293</v>
      </c>
      <c r="C84" t="s">
        <v>294</v>
      </c>
      <c r="D84" t="s">
        <v>295</v>
      </c>
      <c r="E84">
        <v>2510.83</v>
      </c>
      <c r="F84" t="s">
        <v>16</v>
      </c>
      <c r="G84">
        <v>2414.26</v>
      </c>
      <c r="H84" t="s">
        <v>17</v>
      </c>
      <c r="I84">
        <v>2414.26</v>
      </c>
      <c r="J84" t="s">
        <v>296</v>
      </c>
      <c r="K84" t="s">
        <v>31</v>
      </c>
      <c r="M84">
        <f t="shared" si="2"/>
        <v>20</v>
      </c>
      <c r="N84">
        <f t="shared" si="3"/>
        <v>48285.200000000004</v>
      </c>
    </row>
    <row r="85" spans="1:14" ht="12.75">
      <c r="A85" t="s">
        <v>292</v>
      </c>
      <c r="B85" t="s">
        <v>293</v>
      </c>
      <c r="C85" t="s">
        <v>297</v>
      </c>
      <c r="D85" t="s">
        <v>23</v>
      </c>
      <c r="E85">
        <v>988.2</v>
      </c>
      <c r="F85" t="s">
        <v>16</v>
      </c>
      <c r="G85">
        <v>810</v>
      </c>
      <c r="H85" t="s">
        <v>17</v>
      </c>
      <c r="I85">
        <v>810</v>
      </c>
      <c r="J85" t="s">
        <v>298</v>
      </c>
      <c r="K85" t="s">
        <v>31</v>
      </c>
      <c r="M85">
        <f t="shared" si="2"/>
        <v>20</v>
      </c>
      <c r="N85">
        <f t="shared" si="3"/>
        <v>16200</v>
      </c>
    </row>
    <row r="86" spans="1:14" ht="12.75">
      <c r="A86" t="s">
        <v>292</v>
      </c>
      <c r="B86" t="s">
        <v>293</v>
      </c>
      <c r="C86" t="s">
        <v>299</v>
      </c>
      <c r="D86" t="s">
        <v>23</v>
      </c>
      <c r="E86">
        <v>2429.91</v>
      </c>
      <c r="F86" t="s">
        <v>16</v>
      </c>
      <c r="G86">
        <v>2336.45</v>
      </c>
      <c r="H86" t="s">
        <v>17</v>
      </c>
      <c r="I86">
        <v>2336.45</v>
      </c>
      <c r="J86" t="s">
        <v>300</v>
      </c>
      <c r="K86" t="s">
        <v>31</v>
      </c>
      <c r="M86">
        <f t="shared" si="2"/>
        <v>20</v>
      </c>
      <c r="N86">
        <f t="shared" si="3"/>
        <v>46729</v>
      </c>
    </row>
    <row r="87" spans="1:14" ht="12.75">
      <c r="A87" t="s">
        <v>292</v>
      </c>
      <c r="B87" t="s">
        <v>293</v>
      </c>
      <c r="C87" t="s">
        <v>301</v>
      </c>
      <c r="D87" t="s">
        <v>23</v>
      </c>
      <c r="E87">
        <v>64.9</v>
      </c>
      <c r="F87" t="s">
        <v>16</v>
      </c>
      <c r="G87">
        <v>62.4</v>
      </c>
      <c r="H87" t="s">
        <v>17</v>
      </c>
      <c r="I87">
        <v>62.4</v>
      </c>
      <c r="J87" t="s">
        <v>302</v>
      </c>
      <c r="K87" t="s">
        <v>31</v>
      </c>
      <c r="M87">
        <f t="shared" si="2"/>
        <v>20</v>
      </c>
      <c r="N87">
        <f t="shared" si="3"/>
        <v>1248</v>
      </c>
    </row>
    <row r="88" spans="1:14" ht="12.75">
      <c r="A88" t="s">
        <v>183</v>
      </c>
      <c r="B88" t="s">
        <v>184</v>
      </c>
      <c r="C88" t="s">
        <v>303</v>
      </c>
      <c r="D88" t="s">
        <v>304</v>
      </c>
      <c r="E88">
        <v>9176.95</v>
      </c>
      <c r="F88" t="s">
        <v>16</v>
      </c>
      <c r="G88">
        <v>8739.95</v>
      </c>
      <c r="H88" t="s">
        <v>17</v>
      </c>
      <c r="I88">
        <v>8739.95</v>
      </c>
      <c r="J88" t="s">
        <v>305</v>
      </c>
      <c r="K88" t="s">
        <v>31</v>
      </c>
      <c r="M88">
        <f t="shared" si="2"/>
        <v>20</v>
      </c>
      <c r="N88">
        <f t="shared" si="3"/>
        <v>174799</v>
      </c>
    </row>
    <row r="89" spans="1:14" ht="12.75">
      <c r="A89" t="s">
        <v>306</v>
      </c>
      <c r="B89" t="s">
        <v>307</v>
      </c>
      <c r="C89" t="s">
        <v>308</v>
      </c>
      <c r="D89" t="s">
        <v>23</v>
      </c>
      <c r="E89">
        <v>183</v>
      </c>
      <c r="F89" t="s">
        <v>16</v>
      </c>
      <c r="G89">
        <v>150</v>
      </c>
      <c r="H89" t="s">
        <v>17</v>
      </c>
      <c r="I89">
        <v>150</v>
      </c>
      <c r="J89" t="s">
        <v>309</v>
      </c>
      <c r="K89" t="s">
        <v>31</v>
      </c>
      <c r="M89">
        <f t="shared" si="2"/>
        <v>20</v>
      </c>
      <c r="N89">
        <f t="shared" si="3"/>
        <v>3000</v>
      </c>
    </row>
    <row r="90" spans="1:14" ht="12.75">
      <c r="A90" t="s">
        <v>188</v>
      </c>
      <c r="B90" t="s">
        <v>189</v>
      </c>
      <c r="C90" t="s">
        <v>310</v>
      </c>
      <c r="D90" t="s">
        <v>311</v>
      </c>
      <c r="E90">
        <v>39.9</v>
      </c>
      <c r="F90" t="s">
        <v>16</v>
      </c>
      <c r="G90">
        <v>32.7</v>
      </c>
      <c r="H90" t="s">
        <v>17</v>
      </c>
      <c r="I90">
        <v>32.7</v>
      </c>
      <c r="J90" t="s">
        <v>312</v>
      </c>
      <c r="K90" t="s">
        <v>31</v>
      </c>
      <c r="M90">
        <f t="shared" si="2"/>
        <v>20</v>
      </c>
      <c r="N90">
        <f t="shared" si="3"/>
        <v>654</v>
      </c>
    </row>
    <row r="91" spans="1:14" ht="12.75">
      <c r="A91" t="s">
        <v>193</v>
      </c>
      <c r="B91" t="s">
        <v>194</v>
      </c>
      <c r="C91" t="s">
        <v>313</v>
      </c>
      <c r="D91" t="s">
        <v>70</v>
      </c>
      <c r="E91">
        <v>718.32</v>
      </c>
      <c r="F91" t="s">
        <v>16</v>
      </c>
      <c r="G91">
        <v>690.69</v>
      </c>
      <c r="H91" t="s">
        <v>17</v>
      </c>
      <c r="I91">
        <v>690.69</v>
      </c>
      <c r="J91" t="s">
        <v>314</v>
      </c>
      <c r="K91" t="s">
        <v>31</v>
      </c>
      <c r="M91">
        <f t="shared" si="2"/>
        <v>20</v>
      </c>
      <c r="N91">
        <f t="shared" si="3"/>
        <v>13813.800000000001</v>
      </c>
    </row>
    <row r="92" spans="1:14" ht="12.75">
      <c r="A92" t="s">
        <v>197</v>
      </c>
      <c r="B92" t="s">
        <v>198</v>
      </c>
      <c r="C92" t="s">
        <v>315</v>
      </c>
      <c r="D92" t="s">
        <v>23</v>
      </c>
      <c r="E92">
        <v>97.6</v>
      </c>
      <c r="F92" t="s">
        <v>16</v>
      </c>
      <c r="G92">
        <v>80</v>
      </c>
      <c r="H92" t="s">
        <v>17</v>
      </c>
      <c r="I92">
        <v>80</v>
      </c>
      <c r="J92" t="s">
        <v>316</v>
      </c>
      <c r="K92" t="s">
        <v>31</v>
      </c>
      <c r="M92">
        <f t="shared" si="2"/>
        <v>20</v>
      </c>
      <c r="N92">
        <f t="shared" si="3"/>
        <v>1600</v>
      </c>
    </row>
    <row r="93" spans="1:14" ht="12.75">
      <c r="A93" t="s">
        <v>202</v>
      </c>
      <c r="B93" t="s">
        <v>203</v>
      </c>
      <c r="C93" t="s">
        <v>317</v>
      </c>
      <c r="D93" t="s">
        <v>126</v>
      </c>
      <c r="E93">
        <v>2212.39</v>
      </c>
      <c r="F93" t="s">
        <v>16</v>
      </c>
      <c r="G93">
        <v>2127.3</v>
      </c>
      <c r="H93" t="s">
        <v>17</v>
      </c>
      <c r="I93">
        <v>2127.3</v>
      </c>
      <c r="J93" t="s">
        <v>318</v>
      </c>
      <c r="K93" t="s">
        <v>31</v>
      </c>
      <c r="M93">
        <f t="shared" si="2"/>
        <v>20</v>
      </c>
      <c r="N93">
        <f t="shared" si="3"/>
        <v>42546</v>
      </c>
    </row>
    <row r="94" spans="1:14" ht="12.75">
      <c r="B94" t="s">
        <v>319</v>
      </c>
      <c r="C94" t="s">
        <v>320</v>
      </c>
      <c r="D94" t="s">
        <v>321</v>
      </c>
      <c r="E94">
        <v>1348.1</v>
      </c>
      <c r="F94" t="s">
        <v>16</v>
      </c>
      <c r="G94">
        <v>1105</v>
      </c>
      <c r="H94" t="s">
        <v>17</v>
      </c>
      <c r="I94">
        <v>1105</v>
      </c>
      <c r="J94" t="s">
        <v>322</v>
      </c>
      <c r="K94" t="s">
        <v>31</v>
      </c>
      <c r="M94">
        <f t="shared" si="2"/>
        <v>20</v>
      </c>
      <c r="N94">
        <f t="shared" si="3"/>
        <v>22100</v>
      </c>
    </row>
    <row r="95" spans="1:14" ht="12.75">
      <c r="A95" t="s">
        <v>11</v>
      </c>
      <c r="B95" t="s">
        <v>12</v>
      </c>
      <c r="C95" t="s">
        <v>323</v>
      </c>
      <c r="D95" t="s">
        <v>324</v>
      </c>
      <c r="E95">
        <v>1111.61</v>
      </c>
      <c r="F95" t="s">
        <v>16</v>
      </c>
      <c r="G95">
        <v>1010.55</v>
      </c>
      <c r="H95" t="s">
        <v>325</v>
      </c>
      <c r="I95">
        <v>1010.55</v>
      </c>
      <c r="J95" t="s">
        <v>326</v>
      </c>
      <c r="K95" t="s">
        <v>31</v>
      </c>
      <c r="M95">
        <f t="shared" si="2"/>
        <v>13</v>
      </c>
      <c r="N95">
        <f t="shared" si="3"/>
        <v>13137.15</v>
      </c>
    </row>
    <row r="96" spans="1:14" ht="12.75">
      <c r="A96" t="s">
        <v>11</v>
      </c>
      <c r="B96" t="s">
        <v>12</v>
      </c>
      <c r="C96" t="s">
        <v>327</v>
      </c>
      <c r="D96" t="s">
        <v>324</v>
      </c>
      <c r="E96">
        <v>25.97</v>
      </c>
      <c r="F96" t="s">
        <v>16</v>
      </c>
      <c r="G96">
        <v>23.61</v>
      </c>
      <c r="H96" t="s">
        <v>325</v>
      </c>
      <c r="I96">
        <v>23.61</v>
      </c>
      <c r="J96" t="s">
        <v>328</v>
      </c>
      <c r="K96" t="s">
        <v>31</v>
      </c>
      <c r="M96">
        <f t="shared" si="2"/>
        <v>13</v>
      </c>
      <c r="N96">
        <f t="shared" si="3"/>
        <v>306.93</v>
      </c>
    </row>
    <row r="97" spans="1:14" ht="12.75">
      <c r="A97" t="s">
        <v>329</v>
      </c>
      <c r="B97" t="s">
        <v>330</v>
      </c>
      <c r="C97" t="s">
        <v>331</v>
      </c>
      <c r="D97" t="s">
        <v>332</v>
      </c>
      <c r="E97">
        <v>141.58</v>
      </c>
      <c r="F97" t="s">
        <v>16</v>
      </c>
      <c r="G97">
        <v>116.05</v>
      </c>
      <c r="H97" t="s">
        <v>333</v>
      </c>
      <c r="I97">
        <v>116.05</v>
      </c>
      <c r="J97" t="s">
        <v>334</v>
      </c>
      <c r="K97" t="s">
        <v>335</v>
      </c>
      <c r="M97">
        <f t="shared" si="2"/>
        <v>39</v>
      </c>
      <c r="N97">
        <f t="shared" si="3"/>
        <v>4525.95</v>
      </c>
    </row>
    <row r="98" spans="1:14" ht="12.75">
      <c r="A98" t="s">
        <v>336</v>
      </c>
      <c r="B98" t="s">
        <v>337</v>
      </c>
      <c r="C98" t="s">
        <v>338</v>
      </c>
      <c r="D98" t="s">
        <v>339</v>
      </c>
      <c r="E98">
        <v>8080.3</v>
      </c>
      <c r="F98" t="s">
        <v>16</v>
      </c>
      <c r="G98">
        <v>6623.2</v>
      </c>
      <c r="H98" t="s">
        <v>340</v>
      </c>
      <c r="I98">
        <v>6623.2</v>
      </c>
      <c r="J98" t="s">
        <v>341</v>
      </c>
      <c r="K98" t="s">
        <v>335</v>
      </c>
      <c r="M98">
        <f t="shared" si="2"/>
        <v>-12</v>
      </c>
      <c r="N98">
        <f t="shared" si="3"/>
        <v>-79478.4</v>
      </c>
    </row>
    <row r="99" spans="1:14" ht="12.75">
      <c r="A99" t="s">
        <v>336</v>
      </c>
      <c r="B99" t="s">
        <v>337</v>
      </c>
      <c r="C99" t="s">
        <v>342</v>
      </c>
      <c r="D99" t="s">
        <v>339</v>
      </c>
      <c r="E99">
        <v>195.75</v>
      </c>
      <c r="F99" t="s">
        <v>16</v>
      </c>
      <c r="G99">
        <v>160.45</v>
      </c>
      <c r="H99" t="s">
        <v>343</v>
      </c>
      <c r="I99">
        <v>160.45</v>
      </c>
      <c r="J99" t="s">
        <v>344</v>
      </c>
      <c r="K99" t="s">
        <v>335</v>
      </c>
      <c r="M99">
        <f t="shared" si="2"/>
        <v>24</v>
      </c>
      <c r="N99">
        <f t="shared" si="3"/>
        <v>3850.7999999999997</v>
      </c>
    </row>
    <row r="100" spans="1:14" ht="12.75">
      <c r="A100" t="s">
        <v>336</v>
      </c>
      <c r="B100" t="s">
        <v>337</v>
      </c>
      <c r="C100" t="s">
        <v>345</v>
      </c>
      <c r="D100" t="s">
        <v>339</v>
      </c>
      <c r="E100">
        <v>217.83</v>
      </c>
      <c r="F100" t="s">
        <v>16</v>
      </c>
      <c r="G100">
        <v>178.55</v>
      </c>
      <c r="H100" t="s">
        <v>343</v>
      </c>
      <c r="I100">
        <v>178.55</v>
      </c>
      <c r="J100" t="s">
        <v>346</v>
      </c>
      <c r="K100" t="s">
        <v>335</v>
      </c>
      <c r="M100">
        <f t="shared" si="2"/>
        <v>24</v>
      </c>
      <c r="N100">
        <f t="shared" si="3"/>
        <v>4285.200000000001</v>
      </c>
    </row>
    <row r="101" spans="1:14" ht="12.75">
      <c r="A101" t="s">
        <v>336</v>
      </c>
      <c r="B101" t="s">
        <v>337</v>
      </c>
      <c r="C101" t="s">
        <v>347</v>
      </c>
      <c r="D101" t="s">
        <v>339</v>
      </c>
      <c r="E101">
        <v>513.75</v>
      </c>
      <c r="F101" t="s">
        <v>16</v>
      </c>
      <c r="G101">
        <v>421.11</v>
      </c>
      <c r="H101" t="s">
        <v>343</v>
      </c>
      <c r="I101">
        <v>421.11</v>
      </c>
      <c r="J101" t="s">
        <v>348</v>
      </c>
      <c r="K101" t="s">
        <v>335</v>
      </c>
      <c r="M101">
        <f t="shared" si="2"/>
        <v>24</v>
      </c>
      <c r="N101">
        <f t="shared" si="3"/>
        <v>10106.64</v>
      </c>
    </row>
    <row r="102" spans="1:14" ht="12.75">
      <c r="A102" t="s">
        <v>336</v>
      </c>
      <c r="B102" t="s">
        <v>337</v>
      </c>
      <c r="C102" t="s">
        <v>349</v>
      </c>
      <c r="D102" t="s">
        <v>339</v>
      </c>
      <c r="E102">
        <v>179.39</v>
      </c>
      <c r="F102" t="s">
        <v>16</v>
      </c>
      <c r="G102">
        <v>147.04</v>
      </c>
      <c r="H102" t="s">
        <v>343</v>
      </c>
      <c r="I102">
        <v>147.04</v>
      </c>
      <c r="J102" t="s">
        <v>350</v>
      </c>
      <c r="K102" t="s">
        <v>335</v>
      </c>
      <c r="M102">
        <f t="shared" si="2"/>
        <v>24</v>
      </c>
      <c r="N102">
        <f t="shared" si="3"/>
        <v>3528.96</v>
      </c>
    </row>
    <row r="103" spans="1:14" ht="12.75">
      <c r="A103" t="s">
        <v>351</v>
      </c>
      <c r="B103" t="s">
        <v>352</v>
      </c>
      <c r="C103" t="s">
        <v>353</v>
      </c>
      <c r="D103" t="s">
        <v>354</v>
      </c>
      <c r="E103">
        <v>178.45</v>
      </c>
      <c r="F103" t="s">
        <v>16</v>
      </c>
      <c r="G103">
        <v>148.56</v>
      </c>
      <c r="H103" t="s">
        <v>355</v>
      </c>
      <c r="I103">
        <v>148.56</v>
      </c>
      <c r="J103" t="s">
        <v>356</v>
      </c>
      <c r="K103" t="s">
        <v>335</v>
      </c>
      <c r="M103">
        <f t="shared" si="2"/>
        <v>25</v>
      </c>
      <c r="N103">
        <f t="shared" si="3"/>
        <v>3714</v>
      </c>
    </row>
    <row r="104" spans="1:14" ht="12.75">
      <c r="A104" t="s">
        <v>351</v>
      </c>
      <c r="B104" t="s">
        <v>352</v>
      </c>
      <c r="C104" t="s">
        <v>357</v>
      </c>
      <c r="D104" t="s">
        <v>354</v>
      </c>
      <c r="E104">
        <v>118.71</v>
      </c>
      <c r="F104" t="s">
        <v>16</v>
      </c>
      <c r="G104">
        <v>98.29</v>
      </c>
      <c r="H104" t="s">
        <v>355</v>
      </c>
      <c r="I104">
        <v>98.29</v>
      </c>
      <c r="J104" t="s">
        <v>358</v>
      </c>
      <c r="K104" t="s">
        <v>335</v>
      </c>
      <c r="M104">
        <f t="shared" si="2"/>
        <v>25</v>
      </c>
      <c r="N104">
        <f t="shared" si="3"/>
        <v>2457.25</v>
      </c>
    </row>
    <row r="105" spans="1:14" ht="12.75">
      <c r="A105" t="s">
        <v>351</v>
      </c>
      <c r="B105" t="s">
        <v>352</v>
      </c>
      <c r="C105" t="s">
        <v>359</v>
      </c>
      <c r="D105" t="s">
        <v>354</v>
      </c>
      <c r="E105">
        <v>47.12</v>
      </c>
      <c r="F105" t="s">
        <v>16</v>
      </c>
      <c r="G105">
        <v>38.84</v>
      </c>
      <c r="H105" t="s">
        <v>355</v>
      </c>
      <c r="I105">
        <v>38.84</v>
      </c>
      <c r="J105" t="s">
        <v>360</v>
      </c>
      <c r="K105" t="s">
        <v>335</v>
      </c>
      <c r="M105">
        <f t="shared" si="2"/>
        <v>25</v>
      </c>
      <c r="N105">
        <f t="shared" si="3"/>
        <v>971.0000000000001</v>
      </c>
    </row>
    <row r="106" spans="1:14" ht="12.75">
      <c r="A106" t="s">
        <v>351</v>
      </c>
      <c r="B106" t="s">
        <v>352</v>
      </c>
      <c r="C106" t="s">
        <v>361</v>
      </c>
      <c r="D106" t="s">
        <v>354</v>
      </c>
      <c r="E106">
        <v>71.07</v>
      </c>
      <c r="F106" t="s">
        <v>16</v>
      </c>
      <c r="G106">
        <v>58.79</v>
      </c>
      <c r="H106" t="s">
        <v>355</v>
      </c>
      <c r="I106">
        <v>58.79</v>
      </c>
      <c r="J106" t="s">
        <v>362</v>
      </c>
      <c r="K106" t="s">
        <v>335</v>
      </c>
      <c r="M106">
        <f t="shared" si="2"/>
        <v>25</v>
      </c>
      <c r="N106">
        <f t="shared" si="3"/>
        <v>1469.75</v>
      </c>
    </row>
    <row r="107" spans="1:14" ht="12.75">
      <c r="A107" t="s">
        <v>351</v>
      </c>
      <c r="B107" t="s">
        <v>352</v>
      </c>
      <c r="C107" t="s">
        <v>363</v>
      </c>
      <c r="D107" t="s">
        <v>364</v>
      </c>
      <c r="E107">
        <v>606.58</v>
      </c>
      <c r="F107" t="s">
        <v>16</v>
      </c>
      <c r="G107">
        <v>530.15</v>
      </c>
      <c r="H107" t="s">
        <v>365</v>
      </c>
      <c r="I107">
        <v>530.15</v>
      </c>
      <c r="J107" t="s">
        <v>366</v>
      </c>
      <c r="K107" t="s">
        <v>335</v>
      </c>
      <c r="M107">
        <f t="shared" si="2"/>
        <v>-47</v>
      </c>
      <c r="N107">
        <f t="shared" si="3"/>
        <v>-24917.05</v>
      </c>
    </row>
    <row r="108" spans="1:14" ht="12.75">
      <c r="A108" t="s">
        <v>20</v>
      </c>
      <c r="B108" t="s">
        <v>21</v>
      </c>
      <c r="C108" t="s">
        <v>367</v>
      </c>
      <c r="D108" t="s">
        <v>91</v>
      </c>
      <c r="E108">
        <v>212.43</v>
      </c>
      <c r="F108" t="s">
        <v>16</v>
      </c>
      <c r="G108">
        <v>174.12</v>
      </c>
      <c r="H108" t="s">
        <v>368</v>
      </c>
      <c r="I108">
        <v>174.12</v>
      </c>
      <c r="J108" t="s">
        <v>369</v>
      </c>
      <c r="K108" t="s">
        <v>335</v>
      </c>
      <c r="M108">
        <f t="shared" si="2"/>
        <v>12</v>
      </c>
      <c r="N108">
        <f t="shared" si="3"/>
        <v>2089.44</v>
      </c>
    </row>
    <row r="109" spans="1:14" ht="12.75">
      <c r="A109" t="s">
        <v>11</v>
      </c>
      <c r="B109" t="s">
        <v>12</v>
      </c>
      <c r="C109" t="s">
        <v>370</v>
      </c>
      <c r="D109" t="s">
        <v>371</v>
      </c>
      <c r="E109">
        <v>817.89</v>
      </c>
      <c r="F109" t="s">
        <v>16</v>
      </c>
      <c r="G109">
        <v>743.54</v>
      </c>
      <c r="H109" t="s">
        <v>372</v>
      </c>
      <c r="I109">
        <v>743.54</v>
      </c>
      <c r="J109" t="s">
        <v>373</v>
      </c>
      <c r="K109" t="s">
        <v>335</v>
      </c>
      <c r="M109">
        <f t="shared" si="2"/>
        <v>1</v>
      </c>
      <c r="N109">
        <f t="shared" si="3"/>
        <v>743.54</v>
      </c>
    </row>
    <row r="110" spans="1:14" ht="12.75">
      <c r="A110" t="s">
        <v>11</v>
      </c>
      <c r="B110" t="s">
        <v>12</v>
      </c>
      <c r="C110" t="s">
        <v>374</v>
      </c>
      <c r="D110" t="s">
        <v>371</v>
      </c>
      <c r="E110">
        <v>25.14</v>
      </c>
      <c r="F110" t="s">
        <v>16</v>
      </c>
      <c r="G110">
        <v>22.85</v>
      </c>
      <c r="H110" t="s">
        <v>372</v>
      </c>
      <c r="I110">
        <v>22.85</v>
      </c>
      <c r="J110" t="s">
        <v>375</v>
      </c>
      <c r="K110" t="s">
        <v>335</v>
      </c>
      <c r="M110">
        <f t="shared" si="2"/>
        <v>1</v>
      </c>
      <c r="N110">
        <f t="shared" si="3"/>
        <v>22.85</v>
      </c>
    </row>
    <row r="111" spans="1:14" ht="12.75">
      <c r="A111" t="s">
        <v>376</v>
      </c>
      <c r="B111" t="s">
        <v>377</v>
      </c>
      <c r="C111" t="s">
        <v>378</v>
      </c>
      <c r="D111" t="s">
        <v>379</v>
      </c>
      <c r="E111">
        <v>242.4</v>
      </c>
      <c r="F111" t="s">
        <v>16</v>
      </c>
      <c r="G111">
        <v>198.69</v>
      </c>
      <c r="H111" t="s">
        <v>380</v>
      </c>
      <c r="I111">
        <v>198.69</v>
      </c>
      <c r="J111" t="s">
        <v>381</v>
      </c>
      <c r="K111" t="s">
        <v>340</v>
      </c>
      <c r="M111">
        <f t="shared" si="2"/>
        <v>-10</v>
      </c>
      <c r="N111">
        <f t="shared" si="3"/>
        <v>-1986.9</v>
      </c>
    </row>
    <row r="112" spans="1:14" ht="12.75">
      <c r="A112" t="s">
        <v>382</v>
      </c>
      <c r="B112" t="s">
        <v>383</v>
      </c>
      <c r="C112" t="s">
        <v>384</v>
      </c>
      <c r="D112" t="s">
        <v>385</v>
      </c>
      <c r="E112">
        <v>70</v>
      </c>
      <c r="F112" t="s">
        <v>16</v>
      </c>
      <c r="G112">
        <v>63.15</v>
      </c>
      <c r="H112" t="s">
        <v>386</v>
      </c>
      <c r="I112">
        <v>63.15</v>
      </c>
      <c r="J112" t="s">
        <v>387</v>
      </c>
      <c r="K112" t="s">
        <v>388</v>
      </c>
      <c r="M112">
        <f t="shared" si="2"/>
        <v>19</v>
      </c>
      <c r="N112">
        <f t="shared" si="3"/>
        <v>1199.85</v>
      </c>
    </row>
    <row r="113" spans="1:14" ht="12.75">
      <c r="A113" t="s">
        <v>26</v>
      </c>
      <c r="B113" t="s">
        <v>27</v>
      </c>
      <c r="C113" t="s">
        <v>389</v>
      </c>
      <c r="D113" t="s">
        <v>17</v>
      </c>
      <c r="E113">
        <v>1323.7</v>
      </c>
      <c r="F113" t="s">
        <v>16</v>
      </c>
      <c r="G113">
        <v>1085</v>
      </c>
      <c r="H113" t="s">
        <v>46</v>
      </c>
      <c r="I113">
        <v>1085</v>
      </c>
      <c r="J113" t="s">
        <v>390</v>
      </c>
      <c r="K113" t="s">
        <v>391</v>
      </c>
      <c r="M113">
        <f t="shared" si="2"/>
        <v>28</v>
      </c>
      <c r="N113">
        <f t="shared" si="3"/>
        <v>30380</v>
      </c>
    </row>
    <row r="114" spans="1:14" ht="12.75">
      <c r="A114" t="s">
        <v>26</v>
      </c>
      <c r="B114" t="s">
        <v>27</v>
      </c>
      <c r="C114" t="s">
        <v>392</v>
      </c>
      <c r="D114" t="s">
        <v>17</v>
      </c>
      <c r="E114">
        <v>128.1</v>
      </c>
      <c r="F114" t="s">
        <v>16</v>
      </c>
      <c r="G114">
        <v>105</v>
      </c>
      <c r="H114" t="s">
        <v>46</v>
      </c>
      <c r="I114">
        <v>105</v>
      </c>
      <c r="J114" t="s">
        <v>393</v>
      </c>
      <c r="K114" t="s">
        <v>391</v>
      </c>
      <c r="M114">
        <f t="shared" si="2"/>
        <v>28</v>
      </c>
      <c r="N114">
        <f t="shared" si="3"/>
        <v>2940</v>
      </c>
    </row>
    <row r="115" spans="1:14" ht="12.75">
      <c r="A115" t="s">
        <v>48</v>
      </c>
      <c r="B115" t="s">
        <v>49</v>
      </c>
      <c r="C115" t="s">
        <v>394</v>
      </c>
      <c r="D115" t="s">
        <v>29</v>
      </c>
      <c r="E115">
        <v>3144.62</v>
      </c>
      <c r="F115" t="s">
        <v>16</v>
      </c>
      <c r="G115">
        <v>2577.56</v>
      </c>
      <c r="H115" t="s">
        <v>46</v>
      </c>
      <c r="I115">
        <v>2577.56</v>
      </c>
      <c r="J115" t="s">
        <v>395</v>
      </c>
      <c r="K115" t="s">
        <v>391</v>
      </c>
      <c r="M115">
        <f t="shared" si="2"/>
        <v>28</v>
      </c>
      <c r="N115">
        <f t="shared" si="3"/>
        <v>72171.68</v>
      </c>
    </row>
    <row r="116" spans="1:14" ht="12.75">
      <c r="A116" t="s">
        <v>396</v>
      </c>
      <c r="B116" t="s">
        <v>397</v>
      </c>
      <c r="C116" t="s">
        <v>398</v>
      </c>
      <c r="D116" t="s">
        <v>17</v>
      </c>
      <c r="E116">
        <v>116.08</v>
      </c>
      <c r="F116" t="s">
        <v>16</v>
      </c>
      <c r="G116">
        <v>116.08</v>
      </c>
      <c r="H116" t="s">
        <v>46</v>
      </c>
      <c r="I116">
        <v>116.08</v>
      </c>
      <c r="J116" t="s">
        <v>399</v>
      </c>
      <c r="K116" t="s">
        <v>391</v>
      </c>
      <c r="M116">
        <f t="shared" si="2"/>
        <v>28</v>
      </c>
      <c r="N116">
        <f t="shared" si="3"/>
        <v>3250.24</v>
      </c>
    </row>
    <row r="117" spans="1:14" ht="12.75">
      <c r="A117" t="s">
        <v>220</v>
      </c>
      <c r="B117" t="s">
        <v>221</v>
      </c>
      <c r="C117" t="s">
        <v>400</v>
      </c>
      <c r="D117" t="s">
        <v>29</v>
      </c>
      <c r="E117">
        <v>87.16</v>
      </c>
      <c r="F117" t="s">
        <v>16</v>
      </c>
      <c r="G117">
        <v>71.44</v>
      </c>
      <c r="H117" t="s">
        <v>46</v>
      </c>
      <c r="I117">
        <v>71.44</v>
      </c>
      <c r="J117" t="s">
        <v>401</v>
      </c>
      <c r="K117" t="s">
        <v>391</v>
      </c>
      <c r="M117">
        <f t="shared" si="2"/>
        <v>28</v>
      </c>
      <c r="N117">
        <f t="shared" si="3"/>
        <v>2000.32</v>
      </c>
    </row>
    <row r="118" spans="1:14" ht="12.75">
      <c r="A118" t="s">
        <v>402</v>
      </c>
      <c r="B118" t="s">
        <v>403</v>
      </c>
      <c r="C118" t="s">
        <v>404</v>
      </c>
      <c r="D118" t="s">
        <v>70</v>
      </c>
      <c r="E118">
        <v>341.6</v>
      </c>
      <c r="F118" t="s">
        <v>16</v>
      </c>
      <c r="G118">
        <v>280</v>
      </c>
      <c r="H118" t="s">
        <v>17</v>
      </c>
      <c r="I118">
        <v>280</v>
      </c>
      <c r="J118" t="s">
        <v>405</v>
      </c>
      <c r="K118" t="s">
        <v>391</v>
      </c>
      <c r="M118">
        <f aca="true" t="shared" si="4" ref="M118:M171">K118-H118</f>
        <v>59</v>
      </c>
      <c r="N118">
        <f aca="true" t="shared" si="5" ref="N118:N171">I118*M118</f>
        <v>16520</v>
      </c>
    </row>
    <row r="119" spans="1:14" ht="12.75">
      <c r="A119" t="s">
        <v>52</v>
      </c>
      <c r="B119" t="s">
        <v>53</v>
      </c>
      <c r="C119" t="s">
        <v>406</v>
      </c>
      <c r="D119" t="s">
        <v>70</v>
      </c>
      <c r="E119">
        <v>572.55</v>
      </c>
      <c r="F119" t="s">
        <v>16</v>
      </c>
      <c r="G119">
        <v>545.34</v>
      </c>
      <c r="H119" t="s">
        <v>17</v>
      </c>
      <c r="I119">
        <v>545.34</v>
      </c>
      <c r="J119" t="s">
        <v>407</v>
      </c>
      <c r="K119" t="s">
        <v>391</v>
      </c>
      <c r="M119">
        <f t="shared" si="4"/>
        <v>59</v>
      </c>
      <c r="N119">
        <f t="shared" si="5"/>
        <v>32175.06</v>
      </c>
    </row>
    <row r="120" spans="1:14" ht="12.75">
      <c r="A120" t="s">
        <v>52</v>
      </c>
      <c r="B120" t="s">
        <v>53</v>
      </c>
      <c r="C120" t="s">
        <v>408</v>
      </c>
      <c r="D120" t="s">
        <v>29</v>
      </c>
      <c r="E120">
        <v>253.66</v>
      </c>
      <c r="F120" t="s">
        <v>16</v>
      </c>
      <c r="G120">
        <v>238.71</v>
      </c>
      <c r="H120" t="s">
        <v>46</v>
      </c>
      <c r="I120">
        <v>238.71</v>
      </c>
      <c r="J120" t="s">
        <v>409</v>
      </c>
      <c r="K120" t="s">
        <v>391</v>
      </c>
      <c r="M120">
        <f t="shared" si="4"/>
        <v>28</v>
      </c>
      <c r="N120">
        <f t="shared" si="5"/>
        <v>6683.88</v>
      </c>
    </row>
    <row r="121" spans="1:14" ht="12.75">
      <c r="A121" t="s">
        <v>56</v>
      </c>
      <c r="B121" t="s">
        <v>57</v>
      </c>
      <c r="C121" t="s">
        <v>410</v>
      </c>
      <c r="D121" t="s">
        <v>70</v>
      </c>
      <c r="E121">
        <v>435.05</v>
      </c>
      <c r="F121" t="s">
        <v>16</v>
      </c>
      <c r="G121">
        <v>418.32</v>
      </c>
      <c r="H121" t="s">
        <v>46</v>
      </c>
      <c r="I121">
        <v>418.32</v>
      </c>
      <c r="J121" t="s">
        <v>411</v>
      </c>
      <c r="K121" t="s">
        <v>391</v>
      </c>
      <c r="M121">
        <f t="shared" si="4"/>
        <v>28</v>
      </c>
      <c r="N121">
        <f t="shared" si="5"/>
        <v>11712.96</v>
      </c>
    </row>
    <row r="122" spans="1:14" ht="12.75">
      <c r="A122" t="s">
        <v>56</v>
      </c>
      <c r="B122" t="s">
        <v>57</v>
      </c>
      <c r="C122" t="s">
        <v>412</v>
      </c>
      <c r="D122" t="s">
        <v>70</v>
      </c>
      <c r="E122">
        <v>1287.33</v>
      </c>
      <c r="F122" t="s">
        <v>16</v>
      </c>
      <c r="G122">
        <v>1170.3</v>
      </c>
      <c r="H122" t="s">
        <v>46</v>
      </c>
      <c r="I122">
        <v>1170.3</v>
      </c>
      <c r="J122" t="s">
        <v>413</v>
      </c>
      <c r="K122" t="s">
        <v>391</v>
      </c>
      <c r="M122">
        <f t="shared" si="4"/>
        <v>28</v>
      </c>
      <c r="N122">
        <f t="shared" si="5"/>
        <v>32768.4</v>
      </c>
    </row>
    <row r="123" spans="1:14" ht="12.75">
      <c r="A123" t="s">
        <v>230</v>
      </c>
      <c r="B123" t="s">
        <v>231</v>
      </c>
      <c r="C123" t="s">
        <v>414</v>
      </c>
      <c r="D123" t="s">
        <v>14</v>
      </c>
      <c r="E123">
        <v>141.56</v>
      </c>
      <c r="F123" t="s">
        <v>16</v>
      </c>
      <c r="G123">
        <v>141.56</v>
      </c>
      <c r="H123" t="s">
        <v>380</v>
      </c>
      <c r="I123">
        <v>141.56</v>
      </c>
      <c r="J123" t="s">
        <v>415</v>
      </c>
      <c r="K123" t="s">
        <v>391</v>
      </c>
      <c r="M123">
        <f t="shared" si="4"/>
        <v>-3</v>
      </c>
      <c r="N123">
        <f t="shared" si="5"/>
        <v>-424.68</v>
      </c>
    </row>
    <row r="124" spans="1:14" ht="12.75">
      <c r="A124" t="s">
        <v>416</v>
      </c>
      <c r="B124" t="s">
        <v>417</v>
      </c>
      <c r="C124" t="s">
        <v>418</v>
      </c>
      <c r="D124" t="s">
        <v>419</v>
      </c>
      <c r="E124">
        <v>5168.8</v>
      </c>
      <c r="F124" t="s">
        <v>16</v>
      </c>
      <c r="G124">
        <v>4970</v>
      </c>
      <c r="H124" t="s">
        <v>46</v>
      </c>
      <c r="I124">
        <v>4970</v>
      </c>
      <c r="J124" t="s">
        <v>420</v>
      </c>
      <c r="K124" t="s">
        <v>391</v>
      </c>
      <c r="M124">
        <f t="shared" si="4"/>
        <v>28</v>
      </c>
      <c r="N124">
        <f t="shared" si="5"/>
        <v>139160</v>
      </c>
    </row>
    <row r="125" spans="1:14" ht="12.75">
      <c r="A125" t="s">
        <v>416</v>
      </c>
      <c r="B125" t="s">
        <v>417</v>
      </c>
      <c r="C125" t="s">
        <v>421</v>
      </c>
      <c r="D125" t="s">
        <v>422</v>
      </c>
      <c r="E125">
        <v>72.12</v>
      </c>
      <c r="F125" t="s">
        <v>16</v>
      </c>
      <c r="G125">
        <v>72.12</v>
      </c>
      <c r="H125" t="s">
        <v>380</v>
      </c>
      <c r="I125">
        <v>72.12</v>
      </c>
      <c r="J125" t="s">
        <v>423</v>
      </c>
      <c r="K125" t="s">
        <v>391</v>
      </c>
      <c r="M125">
        <f t="shared" si="4"/>
        <v>-3</v>
      </c>
      <c r="N125">
        <f t="shared" si="5"/>
        <v>-216.36</v>
      </c>
    </row>
    <row r="126" spans="1:14" ht="12.75">
      <c r="A126" t="s">
        <v>336</v>
      </c>
      <c r="B126" t="s">
        <v>337</v>
      </c>
      <c r="C126" t="s">
        <v>424</v>
      </c>
      <c r="D126" t="s">
        <v>425</v>
      </c>
      <c r="E126">
        <v>225.9</v>
      </c>
      <c r="F126" t="s">
        <v>16</v>
      </c>
      <c r="G126">
        <v>185.16</v>
      </c>
      <c r="H126" t="s">
        <v>426</v>
      </c>
      <c r="I126">
        <v>185.16</v>
      </c>
      <c r="J126" t="s">
        <v>427</v>
      </c>
      <c r="K126" t="s">
        <v>391</v>
      </c>
      <c r="M126">
        <f t="shared" si="4"/>
        <v>12</v>
      </c>
      <c r="N126">
        <f t="shared" si="5"/>
        <v>2221.92</v>
      </c>
    </row>
    <row r="127" spans="1:14" ht="12.75">
      <c r="A127" t="s">
        <v>336</v>
      </c>
      <c r="B127" t="s">
        <v>337</v>
      </c>
      <c r="C127" t="s">
        <v>428</v>
      </c>
      <c r="D127" t="s">
        <v>425</v>
      </c>
      <c r="E127">
        <v>256.9</v>
      </c>
      <c r="F127" t="s">
        <v>16</v>
      </c>
      <c r="G127">
        <v>210.57</v>
      </c>
      <c r="H127" t="s">
        <v>429</v>
      </c>
      <c r="I127">
        <v>210.57</v>
      </c>
      <c r="J127" t="s">
        <v>430</v>
      </c>
      <c r="K127" t="s">
        <v>391</v>
      </c>
      <c r="M127">
        <f t="shared" si="4"/>
        <v>-24</v>
      </c>
      <c r="N127">
        <f t="shared" si="5"/>
        <v>-5053.68</v>
      </c>
    </row>
    <row r="128" spans="1:14" ht="12.75">
      <c r="A128" t="s">
        <v>336</v>
      </c>
      <c r="B128" t="s">
        <v>337</v>
      </c>
      <c r="C128" t="s">
        <v>431</v>
      </c>
      <c r="D128" t="s">
        <v>425</v>
      </c>
      <c r="E128">
        <v>589.2</v>
      </c>
      <c r="F128" t="s">
        <v>16</v>
      </c>
      <c r="G128">
        <v>482.95</v>
      </c>
      <c r="H128" t="s">
        <v>429</v>
      </c>
      <c r="I128">
        <v>482.95</v>
      </c>
      <c r="J128" t="s">
        <v>432</v>
      </c>
      <c r="K128" t="s">
        <v>391</v>
      </c>
      <c r="M128">
        <f t="shared" si="4"/>
        <v>-24</v>
      </c>
      <c r="N128">
        <f t="shared" si="5"/>
        <v>-11590.8</v>
      </c>
    </row>
    <row r="129" spans="1:14" ht="12.75">
      <c r="A129" t="s">
        <v>336</v>
      </c>
      <c r="B129" t="s">
        <v>337</v>
      </c>
      <c r="C129" t="s">
        <v>433</v>
      </c>
      <c r="D129" t="s">
        <v>425</v>
      </c>
      <c r="E129">
        <v>233.12</v>
      </c>
      <c r="F129" t="s">
        <v>16</v>
      </c>
      <c r="G129">
        <v>191.08</v>
      </c>
      <c r="H129" t="s">
        <v>429</v>
      </c>
      <c r="I129">
        <v>191.08</v>
      </c>
      <c r="J129" t="s">
        <v>434</v>
      </c>
      <c r="K129" t="s">
        <v>391</v>
      </c>
      <c r="M129">
        <f t="shared" si="4"/>
        <v>-24</v>
      </c>
      <c r="N129">
        <f t="shared" si="5"/>
        <v>-4585.92</v>
      </c>
    </row>
    <row r="130" spans="1:14" ht="12.75">
      <c r="A130" t="s">
        <v>336</v>
      </c>
      <c r="B130" t="s">
        <v>337</v>
      </c>
      <c r="C130" t="s">
        <v>435</v>
      </c>
      <c r="D130" t="s">
        <v>425</v>
      </c>
      <c r="E130">
        <v>7452.6</v>
      </c>
      <c r="F130" t="s">
        <v>16</v>
      </c>
      <c r="G130">
        <v>6108.69</v>
      </c>
      <c r="H130" t="s">
        <v>429</v>
      </c>
      <c r="I130">
        <v>6108.69</v>
      </c>
      <c r="J130" t="s">
        <v>436</v>
      </c>
      <c r="K130" t="s">
        <v>391</v>
      </c>
      <c r="M130">
        <f t="shared" si="4"/>
        <v>-24</v>
      </c>
      <c r="N130">
        <f t="shared" si="5"/>
        <v>-146608.56</v>
      </c>
    </row>
    <row r="131" spans="1:14" ht="12.75">
      <c r="A131" t="s">
        <v>437</v>
      </c>
      <c r="B131" t="s">
        <v>438</v>
      </c>
      <c r="C131" t="s">
        <v>439</v>
      </c>
      <c r="D131" t="s">
        <v>74</v>
      </c>
      <c r="E131">
        <v>686.86</v>
      </c>
      <c r="F131" t="s">
        <v>16</v>
      </c>
      <c r="G131">
        <v>563</v>
      </c>
      <c r="H131" t="s">
        <v>46</v>
      </c>
      <c r="I131">
        <v>563</v>
      </c>
      <c r="J131" t="s">
        <v>440</v>
      </c>
      <c r="K131" t="s">
        <v>391</v>
      </c>
      <c r="M131">
        <f t="shared" si="4"/>
        <v>28</v>
      </c>
      <c r="N131">
        <f t="shared" si="5"/>
        <v>15764</v>
      </c>
    </row>
    <row r="132" spans="1:14" ht="12.75">
      <c r="A132" t="s">
        <v>441</v>
      </c>
      <c r="B132" t="s">
        <v>442</v>
      </c>
      <c r="C132" t="s">
        <v>443</v>
      </c>
      <c r="D132" t="s">
        <v>29</v>
      </c>
      <c r="E132">
        <v>361.85</v>
      </c>
      <c r="F132" t="s">
        <v>16</v>
      </c>
      <c r="G132">
        <v>296.6</v>
      </c>
      <c r="H132" t="s">
        <v>17</v>
      </c>
      <c r="I132">
        <v>296.6</v>
      </c>
      <c r="J132" t="s">
        <v>444</v>
      </c>
      <c r="K132" t="s">
        <v>391</v>
      </c>
      <c r="M132">
        <f t="shared" si="4"/>
        <v>59</v>
      </c>
      <c r="N132">
        <f t="shared" si="5"/>
        <v>17499.4</v>
      </c>
    </row>
    <row r="133" spans="1:14" ht="12.75">
      <c r="A133" t="s">
        <v>252</v>
      </c>
      <c r="B133" t="s">
        <v>253</v>
      </c>
      <c r="C133" t="s">
        <v>445</v>
      </c>
      <c r="D133" t="s">
        <v>446</v>
      </c>
      <c r="E133">
        <v>292.9</v>
      </c>
      <c r="F133" t="s">
        <v>16</v>
      </c>
      <c r="G133">
        <v>240.08</v>
      </c>
      <c r="H133" t="s">
        <v>46</v>
      </c>
      <c r="I133">
        <v>240.08</v>
      </c>
      <c r="J133" t="s">
        <v>447</v>
      </c>
      <c r="K133" t="s">
        <v>391</v>
      </c>
      <c r="M133">
        <f t="shared" si="4"/>
        <v>28</v>
      </c>
      <c r="N133">
        <f t="shared" si="5"/>
        <v>6722.240000000001</v>
      </c>
    </row>
    <row r="134" spans="1:14" ht="12.75">
      <c r="A134" t="s">
        <v>448</v>
      </c>
      <c r="B134" t="s">
        <v>449</v>
      </c>
      <c r="C134" t="s">
        <v>450</v>
      </c>
      <c r="D134" t="s">
        <v>65</v>
      </c>
      <c r="E134">
        <v>469.09</v>
      </c>
      <c r="F134" t="s">
        <v>16</v>
      </c>
      <c r="G134">
        <v>384.5</v>
      </c>
      <c r="H134" t="s">
        <v>46</v>
      </c>
      <c r="I134">
        <v>384.5</v>
      </c>
      <c r="J134" t="s">
        <v>451</v>
      </c>
      <c r="K134" t="s">
        <v>391</v>
      </c>
      <c r="M134">
        <f t="shared" si="4"/>
        <v>28</v>
      </c>
      <c r="N134">
        <f t="shared" si="5"/>
        <v>10766</v>
      </c>
    </row>
    <row r="135" spans="1:14" ht="12.75">
      <c r="A135" t="s">
        <v>452</v>
      </c>
      <c r="B135" t="s">
        <v>453</v>
      </c>
      <c r="C135" t="s">
        <v>454</v>
      </c>
      <c r="D135" t="s">
        <v>455</v>
      </c>
      <c r="E135">
        <v>168.6</v>
      </c>
      <c r="F135" t="s">
        <v>16</v>
      </c>
      <c r="G135">
        <v>140</v>
      </c>
      <c r="H135" t="s">
        <v>46</v>
      </c>
      <c r="I135">
        <v>140</v>
      </c>
      <c r="J135" t="s">
        <v>456</v>
      </c>
      <c r="K135" t="s">
        <v>391</v>
      </c>
      <c r="M135">
        <f t="shared" si="4"/>
        <v>28</v>
      </c>
      <c r="N135">
        <f t="shared" si="5"/>
        <v>3920</v>
      </c>
    </row>
    <row r="136" spans="1:14" ht="12.75">
      <c r="A136" t="s">
        <v>260</v>
      </c>
      <c r="B136" t="s">
        <v>261</v>
      </c>
      <c r="C136" t="s">
        <v>457</v>
      </c>
      <c r="D136" t="s">
        <v>17</v>
      </c>
      <c r="E136">
        <v>757.7</v>
      </c>
      <c r="F136" t="s">
        <v>16</v>
      </c>
      <c r="G136">
        <v>621.07</v>
      </c>
      <c r="H136" t="s">
        <v>46</v>
      </c>
      <c r="I136">
        <v>621.07</v>
      </c>
      <c r="J136" t="s">
        <v>458</v>
      </c>
      <c r="K136" t="s">
        <v>391</v>
      </c>
      <c r="M136">
        <f t="shared" si="4"/>
        <v>28</v>
      </c>
      <c r="N136">
        <f t="shared" si="5"/>
        <v>17389.960000000003</v>
      </c>
    </row>
    <row r="137" spans="1:14" ht="12.75">
      <c r="A137" t="s">
        <v>103</v>
      </c>
      <c r="B137" t="s">
        <v>104</v>
      </c>
      <c r="C137" t="s">
        <v>459</v>
      </c>
      <c r="D137" t="s">
        <v>70</v>
      </c>
      <c r="E137">
        <v>10223.85</v>
      </c>
      <c r="F137" t="s">
        <v>16</v>
      </c>
      <c r="G137">
        <v>10198.29</v>
      </c>
      <c r="H137" t="s">
        <v>17</v>
      </c>
      <c r="I137">
        <v>10198.29</v>
      </c>
      <c r="J137" t="s">
        <v>460</v>
      </c>
      <c r="K137" t="s">
        <v>391</v>
      </c>
      <c r="M137">
        <f t="shared" si="4"/>
        <v>59</v>
      </c>
      <c r="N137">
        <f t="shared" si="5"/>
        <v>601699.1100000001</v>
      </c>
    </row>
    <row r="138" spans="1:14" ht="12.75">
      <c r="A138" t="s">
        <v>103</v>
      </c>
      <c r="B138" t="s">
        <v>104</v>
      </c>
      <c r="C138" t="s">
        <v>461</v>
      </c>
      <c r="D138" t="s">
        <v>70</v>
      </c>
      <c r="E138">
        <v>2979.97</v>
      </c>
      <c r="F138" t="s">
        <v>16</v>
      </c>
      <c r="G138">
        <v>2972.81</v>
      </c>
      <c r="H138" t="s">
        <v>17</v>
      </c>
      <c r="I138">
        <v>2972.81</v>
      </c>
      <c r="J138" t="s">
        <v>462</v>
      </c>
      <c r="K138" t="s">
        <v>391</v>
      </c>
      <c r="M138">
        <f t="shared" si="4"/>
        <v>59</v>
      </c>
      <c r="N138">
        <f t="shared" si="5"/>
        <v>175395.79</v>
      </c>
    </row>
    <row r="139" spans="1:14" ht="12.75">
      <c r="A139" t="s">
        <v>103</v>
      </c>
      <c r="B139" t="s">
        <v>104</v>
      </c>
      <c r="C139" t="s">
        <v>463</v>
      </c>
      <c r="D139" t="s">
        <v>70</v>
      </c>
      <c r="E139">
        <v>7305.18</v>
      </c>
      <c r="F139" t="s">
        <v>16</v>
      </c>
      <c r="G139">
        <v>7286.46</v>
      </c>
      <c r="H139" t="s">
        <v>17</v>
      </c>
      <c r="I139">
        <v>7286.46</v>
      </c>
      <c r="J139" t="s">
        <v>464</v>
      </c>
      <c r="K139" t="s">
        <v>391</v>
      </c>
      <c r="M139">
        <f t="shared" si="4"/>
        <v>59</v>
      </c>
      <c r="N139">
        <f t="shared" si="5"/>
        <v>429901.14</v>
      </c>
    </row>
    <row r="140" spans="1:14" ht="12.75">
      <c r="A140" t="s">
        <v>103</v>
      </c>
      <c r="B140" t="s">
        <v>104</v>
      </c>
      <c r="C140" t="s">
        <v>465</v>
      </c>
      <c r="D140" t="s">
        <v>70</v>
      </c>
      <c r="E140">
        <v>6175.32</v>
      </c>
      <c r="F140" t="s">
        <v>16</v>
      </c>
      <c r="G140">
        <v>6159.4</v>
      </c>
      <c r="H140" t="s">
        <v>17</v>
      </c>
      <c r="I140">
        <v>6159.4</v>
      </c>
      <c r="J140" t="s">
        <v>466</v>
      </c>
      <c r="K140" t="s">
        <v>391</v>
      </c>
      <c r="M140">
        <f t="shared" si="4"/>
        <v>59</v>
      </c>
      <c r="N140">
        <f t="shared" si="5"/>
        <v>363404.6</v>
      </c>
    </row>
    <row r="141" spans="1:14" ht="12.75">
      <c r="A141" t="s">
        <v>103</v>
      </c>
      <c r="B141" t="s">
        <v>104</v>
      </c>
      <c r="C141" t="s">
        <v>467</v>
      </c>
      <c r="D141" t="s">
        <v>70</v>
      </c>
      <c r="E141">
        <v>4561.8</v>
      </c>
      <c r="F141" t="s">
        <v>16</v>
      </c>
      <c r="G141">
        <v>4548.91</v>
      </c>
      <c r="H141" t="s">
        <v>17</v>
      </c>
      <c r="I141">
        <v>4548.91</v>
      </c>
      <c r="J141" t="s">
        <v>468</v>
      </c>
      <c r="K141" t="s">
        <v>391</v>
      </c>
      <c r="M141">
        <f t="shared" si="4"/>
        <v>59</v>
      </c>
      <c r="N141">
        <f t="shared" si="5"/>
        <v>268385.69</v>
      </c>
    </row>
    <row r="142" spans="1:14" ht="12.75">
      <c r="A142" t="s">
        <v>103</v>
      </c>
      <c r="B142" t="s">
        <v>104</v>
      </c>
      <c r="C142" t="s">
        <v>469</v>
      </c>
      <c r="D142" t="s">
        <v>70</v>
      </c>
      <c r="E142">
        <v>15601.39</v>
      </c>
      <c r="F142" t="s">
        <v>16</v>
      </c>
      <c r="G142">
        <v>15562.58</v>
      </c>
      <c r="H142" t="s">
        <v>17</v>
      </c>
      <c r="I142">
        <v>15562.58</v>
      </c>
      <c r="J142" t="s">
        <v>470</v>
      </c>
      <c r="K142" t="s">
        <v>391</v>
      </c>
      <c r="M142">
        <f t="shared" si="4"/>
        <v>59</v>
      </c>
      <c r="N142">
        <f t="shared" si="5"/>
        <v>918192.22</v>
      </c>
    </row>
    <row r="143" spans="1:14" ht="12.75">
      <c r="A143" t="s">
        <v>103</v>
      </c>
      <c r="B143" t="s">
        <v>104</v>
      </c>
      <c r="C143" t="s">
        <v>471</v>
      </c>
      <c r="D143" t="s">
        <v>70</v>
      </c>
      <c r="E143">
        <v>1869.25</v>
      </c>
      <c r="F143" t="s">
        <v>16</v>
      </c>
      <c r="G143">
        <v>1863.76</v>
      </c>
      <c r="H143" t="s">
        <v>17</v>
      </c>
      <c r="I143">
        <v>1863.76</v>
      </c>
      <c r="J143" t="s">
        <v>472</v>
      </c>
      <c r="K143" t="s">
        <v>391</v>
      </c>
      <c r="M143">
        <f t="shared" si="4"/>
        <v>59</v>
      </c>
      <c r="N143">
        <f t="shared" si="5"/>
        <v>109961.84</v>
      </c>
    </row>
    <row r="144" spans="1:14" ht="12.75">
      <c r="A144" t="s">
        <v>103</v>
      </c>
      <c r="B144" t="s">
        <v>104</v>
      </c>
      <c r="C144" t="s">
        <v>473</v>
      </c>
      <c r="D144" t="s">
        <v>70</v>
      </c>
      <c r="E144">
        <v>1863.14</v>
      </c>
      <c r="F144" t="s">
        <v>16</v>
      </c>
      <c r="G144">
        <v>1858.31</v>
      </c>
      <c r="H144" t="s">
        <v>17</v>
      </c>
      <c r="I144">
        <v>1858.31</v>
      </c>
      <c r="J144" t="s">
        <v>474</v>
      </c>
      <c r="K144" t="s">
        <v>391</v>
      </c>
      <c r="M144">
        <f t="shared" si="4"/>
        <v>59</v>
      </c>
      <c r="N144">
        <f t="shared" si="5"/>
        <v>109640.29</v>
      </c>
    </row>
    <row r="145" spans="1:14" ht="12.75">
      <c r="A145" t="s">
        <v>123</v>
      </c>
      <c r="B145" t="s">
        <v>124</v>
      </c>
      <c r="C145" t="s">
        <v>475</v>
      </c>
      <c r="D145" t="s">
        <v>137</v>
      </c>
      <c r="E145">
        <v>1375.12</v>
      </c>
      <c r="F145" t="s">
        <v>16</v>
      </c>
      <c r="G145">
        <v>1127.15</v>
      </c>
      <c r="H145" t="s">
        <v>17</v>
      </c>
      <c r="I145">
        <v>1127.15</v>
      </c>
      <c r="J145" t="s">
        <v>476</v>
      </c>
      <c r="K145" t="s">
        <v>391</v>
      </c>
      <c r="M145">
        <f t="shared" si="4"/>
        <v>59</v>
      </c>
      <c r="N145">
        <f t="shared" si="5"/>
        <v>66501.85</v>
      </c>
    </row>
    <row r="146" spans="1:14" ht="12.75">
      <c r="A146" t="s">
        <v>123</v>
      </c>
      <c r="B146" t="s">
        <v>124</v>
      </c>
      <c r="C146" t="s">
        <v>477</v>
      </c>
      <c r="D146" t="s">
        <v>137</v>
      </c>
      <c r="E146">
        <v>53.31</v>
      </c>
      <c r="F146" t="s">
        <v>16</v>
      </c>
      <c r="G146">
        <v>43.7</v>
      </c>
      <c r="H146" t="s">
        <v>17</v>
      </c>
      <c r="I146">
        <v>43.7</v>
      </c>
      <c r="J146" t="s">
        <v>478</v>
      </c>
      <c r="K146" t="s">
        <v>391</v>
      </c>
      <c r="M146">
        <f t="shared" si="4"/>
        <v>59</v>
      </c>
      <c r="N146">
        <f t="shared" si="5"/>
        <v>2578.3</v>
      </c>
    </row>
    <row r="147" spans="1:14" ht="12.75">
      <c r="A147" t="s">
        <v>123</v>
      </c>
      <c r="B147" t="s">
        <v>124</v>
      </c>
      <c r="C147" t="s">
        <v>479</v>
      </c>
      <c r="D147" t="s">
        <v>137</v>
      </c>
      <c r="E147">
        <v>628.85</v>
      </c>
      <c r="F147" t="s">
        <v>16</v>
      </c>
      <c r="G147">
        <v>515.45</v>
      </c>
      <c r="H147" t="s">
        <v>17</v>
      </c>
      <c r="I147">
        <v>515.45</v>
      </c>
      <c r="J147" t="s">
        <v>480</v>
      </c>
      <c r="K147" t="s">
        <v>391</v>
      </c>
      <c r="M147">
        <f t="shared" si="4"/>
        <v>59</v>
      </c>
      <c r="N147">
        <f t="shared" si="5"/>
        <v>30411.550000000003</v>
      </c>
    </row>
    <row r="148" spans="1:14" ht="12.75">
      <c r="A148" t="s">
        <v>123</v>
      </c>
      <c r="B148" t="s">
        <v>124</v>
      </c>
      <c r="C148" t="s">
        <v>481</v>
      </c>
      <c r="D148" t="s">
        <v>482</v>
      </c>
      <c r="E148">
        <v>53.31</v>
      </c>
      <c r="F148" t="s">
        <v>16</v>
      </c>
      <c r="G148">
        <v>43.7</v>
      </c>
      <c r="H148" t="s">
        <v>46</v>
      </c>
      <c r="I148">
        <v>43.7</v>
      </c>
      <c r="J148" t="s">
        <v>483</v>
      </c>
      <c r="K148" t="s">
        <v>391</v>
      </c>
      <c r="M148">
        <f t="shared" si="4"/>
        <v>28</v>
      </c>
      <c r="N148">
        <f t="shared" si="5"/>
        <v>1223.6000000000001</v>
      </c>
    </row>
    <row r="149" spans="1:14" ht="12.75">
      <c r="A149" t="s">
        <v>123</v>
      </c>
      <c r="B149" t="s">
        <v>124</v>
      </c>
      <c r="C149" t="s">
        <v>484</v>
      </c>
      <c r="D149" t="s">
        <v>482</v>
      </c>
      <c r="E149">
        <v>628.85</v>
      </c>
      <c r="F149" t="s">
        <v>16</v>
      </c>
      <c r="G149">
        <v>515.45</v>
      </c>
      <c r="H149" t="s">
        <v>46</v>
      </c>
      <c r="I149">
        <v>515.45</v>
      </c>
      <c r="J149" t="s">
        <v>485</v>
      </c>
      <c r="K149" t="s">
        <v>391</v>
      </c>
      <c r="M149">
        <f t="shared" si="4"/>
        <v>28</v>
      </c>
      <c r="N149">
        <f t="shared" si="5"/>
        <v>14432.600000000002</v>
      </c>
    </row>
    <row r="150" spans="1:14" ht="12.75">
      <c r="A150" t="s">
        <v>139</v>
      </c>
      <c r="B150" t="s">
        <v>140</v>
      </c>
      <c r="C150" t="s">
        <v>486</v>
      </c>
      <c r="D150" t="s">
        <v>487</v>
      </c>
      <c r="E150">
        <v>5080.57</v>
      </c>
      <c r="F150" t="s">
        <v>16</v>
      </c>
      <c r="G150">
        <v>4164.4</v>
      </c>
      <c r="H150" t="s">
        <v>46</v>
      </c>
      <c r="I150">
        <v>4164.4</v>
      </c>
      <c r="J150" t="s">
        <v>488</v>
      </c>
      <c r="K150" t="s">
        <v>391</v>
      </c>
      <c r="M150">
        <f t="shared" si="4"/>
        <v>28</v>
      </c>
      <c r="N150">
        <f t="shared" si="5"/>
        <v>116603.19999999998</v>
      </c>
    </row>
    <row r="151" spans="1:14" ht="12.75">
      <c r="A151" t="s">
        <v>489</v>
      </c>
      <c r="B151" t="s">
        <v>490</v>
      </c>
      <c r="C151" t="s">
        <v>491</v>
      </c>
      <c r="D151" t="s">
        <v>29</v>
      </c>
      <c r="E151">
        <v>46.68</v>
      </c>
      <c r="F151" t="s">
        <v>16</v>
      </c>
      <c r="G151">
        <v>38.26</v>
      </c>
      <c r="H151" t="s">
        <v>46</v>
      </c>
      <c r="I151">
        <v>38.26</v>
      </c>
      <c r="J151" t="s">
        <v>492</v>
      </c>
      <c r="K151" t="s">
        <v>391</v>
      </c>
      <c r="M151">
        <f t="shared" si="4"/>
        <v>28</v>
      </c>
      <c r="N151">
        <f t="shared" si="5"/>
        <v>1071.28</v>
      </c>
    </row>
    <row r="152" spans="1:14" ht="12.75">
      <c r="A152" t="s">
        <v>489</v>
      </c>
      <c r="B152" t="s">
        <v>490</v>
      </c>
      <c r="C152" t="s">
        <v>493</v>
      </c>
      <c r="D152" t="s">
        <v>29</v>
      </c>
      <c r="E152">
        <v>1125.63</v>
      </c>
      <c r="F152" t="s">
        <v>16</v>
      </c>
      <c r="G152">
        <v>922.65</v>
      </c>
      <c r="H152" t="s">
        <v>46</v>
      </c>
      <c r="I152">
        <v>922.65</v>
      </c>
      <c r="J152" t="s">
        <v>494</v>
      </c>
      <c r="K152" t="s">
        <v>391</v>
      </c>
      <c r="M152">
        <f t="shared" si="4"/>
        <v>28</v>
      </c>
      <c r="N152">
        <f t="shared" si="5"/>
        <v>25834.2</v>
      </c>
    </row>
    <row r="153" spans="1:14" ht="12.75">
      <c r="A153" t="s">
        <v>489</v>
      </c>
      <c r="B153" t="s">
        <v>490</v>
      </c>
      <c r="C153" t="s">
        <v>495</v>
      </c>
      <c r="D153" t="s">
        <v>29</v>
      </c>
      <c r="E153">
        <v>108.47</v>
      </c>
      <c r="F153" t="s">
        <v>16</v>
      </c>
      <c r="G153">
        <v>88.91</v>
      </c>
      <c r="H153" t="s">
        <v>46</v>
      </c>
      <c r="I153">
        <v>88.91</v>
      </c>
      <c r="J153" t="s">
        <v>496</v>
      </c>
      <c r="K153" t="s">
        <v>391</v>
      </c>
      <c r="M153">
        <f t="shared" si="4"/>
        <v>28</v>
      </c>
      <c r="N153">
        <f t="shared" si="5"/>
        <v>2489.48</v>
      </c>
    </row>
    <row r="154" spans="1:14" ht="12.75">
      <c r="A154" t="s">
        <v>147</v>
      </c>
      <c r="B154" t="s">
        <v>148</v>
      </c>
      <c r="C154" t="s">
        <v>497</v>
      </c>
      <c r="D154" t="s">
        <v>498</v>
      </c>
      <c r="E154">
        <v>293.2</v>
      </c>
      <c r="F154" t="s">
        <v>16</v>
      </c>
      <c r="G154">
        <v>240.33</v>
      </c>
      <c r="H154" t="s">
        <v>46</v>
      </c>
      <c r="I154">
        <v>240.33</v>
      </c>
      <c r="J154" t="s">
        <v>499</v>
      </c>
      <c r="K154" t="s">
        <v>391</v>
      </c>
      <c r="M154">
        <f t="shared" si="4"/>
        <v>28</v>
      </c>
      <c r="N154">
        <f t="shared" si="5"/>
        <v>6729.240000000001</v>
      </c>
    </row>
    <row r="155" spans="1:14" ht="12.75">
      <c r="A155" t="s">
        <v>183</v>
      </c>
      <c r="B155" t="s">
        <v>184</v>
      </c>
      <c r="C155" t="s">
        <v>500</v>
      </c>
      <c r="D155" t="s">
        <v>501</v>
      </c>
      <c r="E155">
        <v>9176.95</v>
      </c>
      <c r="F155" t="s">
        <v>16</v>
      </c>
      <c r="G155">
        <v>8739.95</v>
      </c>
      <c r="H155" t="s">
        <v>46</v>
      </c>
      <c r="I155">
        <v>8739.95</v>
      </c>
      <c r="J155" t="s">
        <v>502</v>
      </c>
      <c r="K155" t="s">
        <v>391</v>
      </c>
      <c r="M155">
        <f t="shared" si="4"/>
        <v>28</v>
      </c>
      <c r="N155">
        <f t="shared" si="5"/>
        <v>244718.60000000003</v>
      </c>
    </row>
    <row r="156" spans="1:14" ht="12.75">
      <c r="A156" t="s">
        <v>503</v>
      </c>
      <c r="B156" t="s">
        <v>504</v>
      </c>
      <c r="C156" t="s">
        <v>505</v>
      </c>
      <c r="D156" t="s">
        <v>280</v>
      </c>
      <c r="E156">
        <v>27951.43</v>
      </c>
      <c r="F156" t="s">
        <v>16</v>
      </c>
      <c r="G156">
        <v>25410.39</v>
      </c>
      <c r="H156" t="s">
        <v>46</v>
      </c>
      <c r="I156">
        <v>25410.39</v>
      </c>
      <c r="J156" t="s">
        <v>506</v>
      </c>
      <c r="K156" t="s">
        <v>391</v>
      </c>
      <c r="M156">
        <f t="shared" si="4"/>
        <v>28</v>
      </c>
      <c r="N156">
        <f t="shared" si="5"/>
        <v>711490.9199999999</v>
      </c>
    </row>
    <row r="157" spans="1:14" ht="12.75">
      <c r="A157" t="s">
        <v>197</v>
      </c>
      <c r="B157" t="s">
        <v>198</v>
      </c>
      <c r="C157" t="s">
        <v>507</v>
      </c>
      <c r="D157" t="s">
        <v>508</v>
      </c>
      <c r="E157">
        <v>973.32</v>
      </c>
      <c r="F157" t="s">
        <v>16</v>
      </c>
      <c r="G157">
        <v>797.8</v>
      </c>
      <c r="H157" t="s">
        <v>46</v>
      </c>
      <c r="I157">
        <v>797.8</v>
      </c>
      <c r="J157" t="s">
        <v>509</v>
      </c>
      <c r="K157" t="s">
        <v>391</v>
      </c>
      <c r="M157">
        <f t="shared" si="4"/>
        <v>28</v>
      </c>
      <c r="N157">
        <f t="shared" si="5"/>
        <v>22338.399999999998</v>
      </c>
    </row>
    <row r="158" spans="1:14" ht="12.75">
      <c r="A158" t="s">
        <v>197</v>
      </c>
      <c r="B158" t="s">
        <v>198</v>
      </c>
      <c r="C158" t="s">
        <v>510</v>
      </c>
      <c r="D158" t="s">
        <v>83</v>
      </c>
      <c r="E158">
        <v>145.6</v>
      </c>
      <c r="F158" t="s">
        <v>16</v>
      </c>
      <c r="G158">
        <v>140</v>
      </c>
      <c r="H158" t="s">
        <v>46</v>
      </c>
      <c r="I158">
        <v>140</v>
      </c>
      <c r="J158" t="s">
        <v>511</v>
      </c>
      <c r="K158" t="s">
        <v>391</v>
      </c>
      <c r="M158">
        <f t="shared" si="4"/>
        <v>28</v>
      </c>
      <c r="N158">
        <f t="shared" si="5"/>
        <v>3920</v>
      </c>
    </row>
    <row r="159" spans="1:14" ht="12.75">
      <c r="B159" t="s">
        <v>319</v>
      </c>
      <c r="C159" t="s">
        <v>512</v>
      </c>
      <c r="D159" t="s">
        <v>79</v>
      </c>
      <c r="E159">
        <v>613.66</v>
      </c>
      <c r="F159" t="s">
        <v>16</v>
      </c>
      <c r="G159">
        <v>503</v>
      </c>
      <c r="H159" t="s">
        <v>46</v>
      </c>
      <c r="I159">
        <v>503</v>
      </c>
      <c r="J159" t="s">
        <v>513</v>
      </c>
      <c r="K159" t="s">
        <v>391</v>
      </c>
      <c r="M159">
        <f t="shared" si="4"/>
        <v>28</v>
      </c>
      <c r="N159">
        <f t="shared" si="5"/>
        <v>14084</v>
      </c>
    </row>
    <row r="160" spans="1:14" ht="12.75">
      <c r="A160" t="s">
        <v>514</v>
      </c>
      <c r="B160" t="s">
        <v>515</v>
      </c>
      <c r="C160" t="s">
        <v>516</v>
      </c>
      <c r="D160" t="s">
        <v>517</v>
      </c>
      <c r="E160">
        <v>2183.8</v>
      </c>
      <c r="F160" t="s">
        <v>16</v>
      </c>
      <c r="G160">
        <v>1790</v>
      </c>
      <c r="H160" t="s">
        <v>380</v>
      </c>
      <c r="I160">
        <v>1790</v>
      </c>
      <c r="J160" t="s">
        <v>518</v>
      </c>
      <c r="K160" t="s">
        <v>391</v>
      </c>
      <c r="M160">
        <f t="shared" si="4"/>
        <v>-3</v>
      </c>
      <c r="N160">
        <f t="shared" si="5"/>
        <v>-5370</v>
      </c>
    </row>
    <row r="161" spans="1:14" ht="12.75">
      <c r="A161" t="s">
        <v>519</v>
      </c>
      <c r="B161" t="s">
        <v>520</v>
      </c>
      <c r="C161" t="s">
        <v>521</v>
      </c>
      <c r="D161" t="s">
        <v>522</v>
      </c>
      <c r="E161">
        <v>2369.85</v>
      </c>
      <c r="F161" t="s">
        <v>16</v>
      </c>
      <c r="G161">
        <v>1999.85</v>
      </c>
      <c r="H161" t="s">
        <v>523</v>
      </c>
      <c r="I161">
        <v>1999.85</v>
      </c>
      <c r="J161" t="s">
        <v>524</v>
      </c>
      <c r="K161" t="s">
        <v>525</v>
      </c>
      <c r="M161">
        <f t="shared" si="4"/>
        <v>87</v>
      </c>
      <c r="N161">
        <f t="shared" si="5"/>
        <v>173986.94999999998</v>
      </c>
    </row>
    <row r="162" spans="1:14" ht="12.75">
      <c r="A162" t="s">
        <v>526</v>
      </c>
      <c r="B162" t="s">
        <v>527</v>
      </c>
      <c r="C162" t="s">
        <v>528</v>
      </c>
      <c r="D162" t="s">
        <v>274</v>
      </c>
      <c r="E162">
        <v>507.52</v>
      </c>
      <c r="F162" t="s">
        <v>16</v>
      </c>
      <c r="G162">
        <v>427.52</v>
      </c>
      <c r="H162" t="s">
        <v>17</v>
      </c>
      <c r="I162">
        <v>427.52</v>
      </c>
      <c r="J162" t="s">
        <v>529</v>
      </c>
      <c r="K162" t="s">
        <v>525</v>
      </c>
      <c r="M162">
        <f t="shared" si="4"/>
        <v>68</v>
      </c>
      <c r="N162">
        <f t="shared" si="5"/>
        <v>29071.36</v>
      </c>
    </row>
    <row r="163" spans="1:14" ht="12.75">
      <c r="A163" t="s">
        <v>526</v>
      </c>
      <c r="B163" t="s">
        <v>527</v>
      </c>
      <c r="C163" t="s">
        <v>530</v>
      </c>
      <c r="D163" t="s">
        <v>355</v>
      </c>
      <c r="E163">
        <v>688.94</v>
      </c>
      <c r="F163" t="s">
        <v>16</v>
      </c>
      <c r="G163">
        <v>489.23</v>
      </c>
      <c r="H163" t="s">
        <v>531</v>
      </c>
      <c r="I163">
        <v>489.23</v>
      </c>
      <c r="J163" t="s">
        <v>532</v>
      </c>
      <c r="K163" t="s">
        <v>525</v>
      </c>
      <c r="M163">
        <f t="shared" si="4"/>
        <v>-24</v>
      </c>
      <c r="N163">
        <f t="shared" si="5"/>
        <v>-11741.52</v>
      </c>
    </row>
    <row r="164" spans="1:14" ht="12.75">
      <c r="A164" t="s">
        <v>533</v>
      </c>
      <c r="B164" t="s">
        <v>534</v>
      </c>
      <c r="C164" t="s">
        <v>535</v>
      </c>
      <c r="D164" t="s">
        <v>191</v>
      </c>
      <c r="E164">
        <v>176.42</v>
      </c>
      <c r="F164" t="s">
        <v>16</v>
      </c>
      <c r="G164">
        <v>144.61</v>
      </c>
      <c r="H164" t="s">
        <v>17</v>
      </c>
      <c r="I164">
        <v>144.61</v>
      </c>
      <c r="J164" t="s">
        <v>536</v>
      </c>
      <c r="K164" t="s">
        <v>525</v>
      </c>
      <c r="M164">
        <f t="shared" si="4"/>
        <v>68</v>
      </c>
      <c r="N164">
        <f t="shared" si="5"/>
        <v>9833.480000000001</v>
      </c>
    </row>
    <row r="165" spans="1:14" ht="12.75">
      <c r="A165" t="s">
        <v>533</v>
      </c>
      <c r="B165" t="s">
        <v>534</v>
      </c>
      <c r="C165" t="s">
        <v>537</v>
      </c>
      <c r="D165" t="s">
        <v>191</v>
      </c>
      <c r="E165">
        <v>1735.08</v>
      </c>
      <c r="F165" t="s">
        <v>16</v>
      </c>
      <c r="G165">
        <v>1422.2</v>
      </c>
      <c r="H165" t="s">
        <v>17</v>
      </c>
      <c r="I165">
        <v>1422.2</v>
      </c>
      <c r="J165" t="s">
        <v>538</v>
      </c>
      <c r="K165" t="s">
        <v>525</v>
      </c>
      <c r="M165">
        <f t="shared" si="4"/>
        <v>68</v>
      </c>
      <c r="N165">
        <f t="shared" si="5"/>
        <v>96709.6</v>
      </c>
    </row>
    <row r="166" spans="1:14" ht="12.75">
      <c r="A166" t="s">
        <v>533</v>
      </c>
      <c r="B166" t="s">
        <v>534</v>
      </c>
      <c r="C166" t="s">
        <v>539</v>
      </c>
      <c r="D166" t="s">
        <v>540</v>
      </c>
      <c r="E166">
        <v>2500.33</v>
      </c>
      <c r="F166" t="s">
        <v>16</v>
      </c>
      <c r="G166">
        <v>2049.45</v>
      </c>
      <c r="H166" t="s">
        <v>46</v>
      </c>
      <c r="I166">
        <v>2049.45</v>
      </c>
      <c r="J166" t="s">
        <v>541</v>
      </c>
      <c r="K166" t="s">
        <v>525</v>
      </c>
      <c r="M166">
        <f t="shared" si="4"/>
        <v>37</v>
      </c>
      <c r="N166">
        <f t="shared" si="5"/>
        <v>75829.65</v>
      </c>
    </row>
    <row r="167" spans="1:14" ht="12.75">
      <c r="A167" t="s">
        <v>533</v>
      </c>
      <c r="B167" t="s">
        <v>534</v>
      </c>
      <c r="C167" t="s">
        <v>542</v>
      </c>
      <c r="D167" t="s">
        <v>209</v>
      </c>
      <c r="E167">
        <v>232.51</v>
      </c>
      <c r="F167" t="s">
        <v>16</v>
      </c>
      <c r="G167">
        <v>190.58</v>
      </c>
      <c r="H167" t="s">
        <v>380</v>
      </c>
      <c r="I167">
        <v>190.58</v>
      </c>
      <c r="J167" t="s">
        <v>543</v>
      </c>
      <c r="K167" t="s">
        <v>525</v>
      </c>
      <c r="M167">
        <f t="shared" si="4"/>
        <v>6</v>
      </c>
      <c r="N167">
        <f t="shared" si="5"/>
        <v>1143.48</v>
      </c>
    </row>
    <row r="168" spans="1:14" ht="12.75">
      <c r="A168" t="s">
        <v>533</v>
      </c>
      <c r="B168" t="s">
        <v>534</v>
      </c>
      <c r="C168" t="s">
        <v>544</v>
      </c>
      <c r="D168" t="s">
        <v>419</v>
      </c>
      <c r="E168">
        <v>1746.48</v>
      </c>
      <c r="F168" t="s">
        <v>16</v>
      </c>
      <c r="G168">
        <v>1431.54</v>
      </c>
      <c r="H168" t="s">
        <v>380</v>
      </c>
      <c r="I168">
        <v>1431.54</v>
      </c>
      <c r="J168" t="s">
        <v>545</v>
      </c>
      <c r="K168" t="s">
        <v>525</v>
      </c>
      <c r="M168">
        <f t="shared" si="4"/>
        <v>6</v>
      </c>
      <c r="N168">
        <f t="shared" si="5"/>
        <v>8589.24</v>
      </c>
    </row>
    <row r="169" spans="1:14" ht="12.75">
      <c r="A169" t="s">
        <v>546</v>
      </c>
      <c r="B169" t="s">
        <v>547</v>
      </c>
      <c r="C169" t="s">
        <v>548</v>
      </c>
      <c r="D169" t="s">
        <v>549</v>
      </c>
      <c r="E169">
        <v>82.28</v>
      </c>
      <c r="F169" t="s">
        <v>16</v>
      </c>
      <c r="G169">
        <v>67.44</v>
      </c>
      <c r="H169" s="3">
        <v>42990</v>
      </c>
      <c r="I169">
        <v>67.44</v>
      </c>
      <c r="J169" t="s">
        <v>550</v>
      </c>
      <c r="K169" t="s">
        <v>551</v>
      </c>
      <c r="M169">
        <f t="shared" si="4"/>
        <v>0</v>
      </c>
      <c r="N169">
        <f t="shared" si="5"/>
        <v>0</v>
      </c>
    </row>
    <row r="170" spans="1:14" ht="12.75">
      <c r="A170" t="s">
        <v>546</v>
      </c>
      <c r="B170" t="s">
        <v>547</v>
      </c>
      <c r="C170" t="s">
        <v>552</v>
      </c>
      <c r="D170" t="s">
        <v>549</v>
      </c>
      <c r="E170">
        <v>10.28</v>
      </c>
      <c r="F170" t="s">
        <v>16</v>
      </c>
      <c r="G170">
        <v>8.43</v>
      </c>
      <c r="H170" s="3">
        <v>42990</v>
      </c>
      <c r="I170">
        <v>8.43</v>
      </c>
      <c r="J170" t="s">
        <v>553</v>
      </c>
      <c r="K170" t="s">
        <v>551</v>
      </c>
      <c r="M170">
        <f t="shared" si="4"/>
        <v>0</v>
      </c>
      <c r="N170">
        <f t="shared" si="5"/>
        <v>0</v>
      </c>
    </row>
    <row r="171" spans="1:14" ht="12.75">
      <c r="A171" t="s">
        <v>546</v>
      </c>
      <c r="B171" t="s">
        <v>547</v>
      </c>
      <c r="C171" t="s">
        <v>554</v>
      </c>
      <c r="D171" t="s">
        <v>555</v>
      </c>
      <c r="E171">
        <v>92.56</v>
      </c>
      <c r="F171" t="s">
        <v>16</v>
      </c>
      <c r="G171">
        <v>75.87</v>
      </c>
      <c r="H171" s="3">
        <v>42990</v>
      </c>
      <c r="I171">
        <v>75.87</v>
      </c>
      <c r="J171" t="s">
        <v>556</v>
      </c>
      <c r="K171" t="s">
        <v>551</v>
      </c>
      <c r="M171">
        <f t="shared" si="4"/>
        <v>0</v>
      </c>
      <c r="N171">
        <f t="shared" si="5"/>
        <v>0</v>
      </c>
    </row>
    <row r="172" spans="1:14" ht="12.75">
      <c r="A172" t="s">
        <v>546</v>
      </c>
      <c r="B172" t="s">
        <v>547</v>
      </c>
      <c r="C172" t="s">
        <v>557</v>
      </c>
      <c r="D172" t="s">
        <v>558</v>
      </c>
      <c r="E172">
        <v>-233.22</v>
      </c>
      <c r="F172" t="s">
        <v>16</v>
      </c>
      <c r="G172">
        <v>-191.16</v>
      </c>
      <c r="H172" s="3">
        <v>42990</v>
      </c>
      <c r="I172">
        <v>-191.16</v>
      </c>
      <c r="J172" t="s">
        <v>559</v>
      </c>
      <c r="K172" t="s">
        <v>551</v>
      </c>
      <c r="M172">
        <f aca="true" t="shared" si="6" ref="M172:M231">K172-H172</f>
        <v>0</v>
      </c>
      <c r="N172">
        <f aca="true" t="shared" si="7" ref="N172:N231">I172*M172</f>
        <v>0</v>
      </c>
    </row>
    <row r="173" spans="1:14" ht="12.75">
      <c r="A173" t="s">
        <v>546</v>
      </c>
      <c r="B173" t="s">
        <v>547</v>
      </c>
      <c r="C173" t="s">
        <v>560</v>
      </c>
      <c r="D173" t="s">
        <v>36</v>
      </c>
      <c r="E173">
        <v>244</v>
      </c>
      <c r="F173" t="s">
        <v>16</v>
      </c>
      <c r="G173">
        <v>200</v>
      </c>
      <c r="H173" s="3">
        <v>42990</v>
      </c>
      <c r="I173">
        <v>200</v>
      </c>
      <c r="J173" t="s">
        <v>559</v>
      </c>
      <c r="K173" t="s">
        <v>551</v>
      </c>
      <c r="M173">
        <f t="shared" si="6"/>
        <v>0</v>
      </c>
      <c r="N173">
        <f t="shared" si="7"/>
        <v>0</v>
      </c>
    </row>
    <row r="174" spans="1:14" ht="12.75">
      <c r="A174" t="s">
        <v>546</v>
      </c>
      <c r="B174" t="s">
        <v>547</v>
      </c>
      <c r="C174" t="s">
        <v>561</v>
      </c>
      <c r="D174" t="s">
        <v>36</v>
      </c>
      <c r="E174">
        <v>244</v>
      </c>
      <c r="F174" t="s">
        <v>16</v>
      </c>
      <c r="G174">
        <v>200</v>
      </c>
      <c r="H174" s="3">
        <v>42990</v>
      </c>
      <c r="I174">
        <v>200</v>
      </c>
      <c r="J174" t="s">
        <v>562</v>
      </c>
      <c r="K174" t="s">
        <v>551</v>
      </c>
      <c r="M174">
        <f t="shared" si="6"/>
        <v>0</v>
      </c>
      <c r="N174">
        <f t="shared" si="7"/>
        <v>0</v>
      </c>
    </row>
    <row r="175" spans="1:14" ht="12.75">
      <c r="A175" t="s">
        <v>546</v>
      </c>
      <c r="B175" t="s">
        <v>547</v>
      </c>
      <c r="C175" t="s">
        <v>563</v>
      </c>
      <c r="D175" t="s">
        <v>36</v>
      </c>
      <c r="E175">
        <v>12000.24</v>
      </c>
      <c r="F175" t="s">
        <v>16</v>
      </c>
      <c r="G175">
        <v>9836.26</v>
      </c>
      <c r="H175" s="3">
        <v>42990</v>
      </c>
      <c r="I175">
        <v>9836.26</v>
      </c>
      <c r="J175" t="s">
        <v>564</v>
      </c>
      <c r="K175" t="s">
        <v>551</v>
      </c>
      <c r="M175">
        <f t="shared" si="6"/>
        <v>0</v>
      </c>
      <c r="N175">
        <f t="shared" si="7"/>
        <v>0</v>
      </c>
    </row>
    <row r="176" spans="1:14" ht="12.75">
      <c r="A176" t="s">
        <v>546</v>
      </c>
      <c r="B176" t="s">
        <v>547</v>
      </c>
      <c r="C176" t="s">
        <v>565</v>
      </c>
      <c r="D176" t="s">
        <v>36</v>
      </c>
      <c r="E176">
        <v>12000.24</v>
      </c>
      <c r="F176" t="s">
        <v>16</v>
      </c>
      <c r="G176">
        <v>9836.26</v>
      </c>
      <c r="H176" s="3">
        <v>42990</v>
      </c>
      <c r="I176">
        <v>9836.26</v>
      </c>
      <c r="J176" t="s">
        <v>566</v>
      </c>
      <c r="K176" t="s">
        <v>551</v>
      </c>
      <c r="M176">
        <f t="shared" si="6"/>
        <v>0</v>
      </c>
      <c r="N176">
        <f t="shared" si="7"/>
        <v>0</v>
      </c>
    </row>
    <row r="177" spans="1:14" ht="12.75">
      <c r="A177" t="s">
        <v>546</v>
      </c>
      <c r="B177" t="s">
        <v>547</v>
      </c>
      <c r="C177" t="s">
        <v>567</v>
      </c>
      <c r="D177" t="s">
        <v>158</v>
      </c>
      <c r="E177">
        <v>124.44</v>
      </c>
      <c r="F177" t="s">
        <v>16</v>
      </c>
      <c r="G177">
        <v>102</v>
      </c>
      <c r="H177" s="3">
        <v>42990</v>
      </c>
      <c r="I177">
        <v>102</v>
      </c>
      <c r="J177" t="s">
        <v>568</v>
      </c>
      <c r="K177" t="s">
        <v>551</v>
      </c>
      <c r="M177">
        <f t="shared" si="6"/>
        <v>0</v>
      </c>
      <c r="N177">
        <f t="shared" si="7"/>
        <v>0</v>
      </c>
    </row>
    <row r="178" spans="1:14" ht="12.75">
      <c r="A178" t="s">
        <v>546</v>
      </c>
      <c r="B178" t="s">
        <v>547</v>
      </c>
      <c r="C178" t="s">
        <v>569</v>
      </c>
      <c r="D178" t="s">
        <v>40</v>
      </c>
      <c r="E178">
        <v>244</v>
      </c>
      <c r="F178" t="s">
        <v>16</v>
      </c>
      <c r="G178">
        <v>200</v>
      </c>
      <c r="H178" s="3">
        <v>42990</v>
      </c>
      <c r="I178">
        <v>200</v>
      </c>
      <c r="J178" t="s">
        <v>570</v>
      </c>
      <c r="K178" t="s">
        <v>551</v>
      </c>
      <c r="M178">
        <f t="shared" si="6"/>
        <v>0</v>
      </c>
      <c r="N178">
        <f t="shared" si="7"/>
        <v>0</v>
      </c>
    </row>
    <row r="179" spans="1:14" ht="12.75">
      <c r="A179" t="s">
        <v>546</v>
      </c>
      <c r="B179" t="s">
        <v>547</v>
      </c>
      <c r="C179" t="s">
        <v>571</v>
      </c>
      <c r="D179" t="s">
        <v>572</v>
      </c>
      <c r="E179">
        <v>-549</v>
      </c>
      <c r="F179" t="s">
        <v>16</v>
      </c>
      <c r="G179">
        <v>-450</v>
      </c>
      <c r="H179" s="3">
        <v>42990</v>
      </c>
      <c r="I179">
        <v>-450</v>
      </c>
      <c r="J179" t="s">
        <v>573</v>
      </c>
      <c r="K179" t="s">
        <v>551</v>
      </c>
      <c r="M179">
        <f t="shared" si="6"/>
        <v>0</v>
      </c>
      <c r="N179">
        <f t="shared" si="7"/>
        <v>0</v>
      </c>
    </row>
    <row r="180" spans="1:14" ht="12.75">
      <c r="A180" t="s">
        <v>546</v>
      </c>
      <c r="B180" t="s">
        <v>547</v>
      </c>
      <c r="C180" t="s">
        <v>574</v>
      </c>
      <c r="D180" t="s">
        <v>40</v>
      </c>
      <c r="E180">
        <v>12000.24</v>
      </c>
      <c r="F180" t="s">
        <v>16</v>
      </c>
      <c r="G180">
        <v>9836.26</v>
      </c>
      <c r="H180" s="3">
        <v>42990</v>
      </c>
      <c r="I180">
        <v>9836.26</v>
      </c>
      <c r="J180" t="s">
        <v>573</v>
      </c>
      <c r="K180" t="s">
        <v>551</v>
      </c>
      <c r="M180">
        <f t="shared" si="6"/>
        <v>0</v>
      </c>
      <c r="N180">
        <f t="shared" si="7"/>
        <v>0</v>
      </c>
    </row>
    <row r="181" spans="1:14" ht="12.75">
      <c r="A181" t="s">
        <v>546</v>
      </c>
      <c r="B181" t="s">
        <v>547</v>
      </c>
      <c r="C181" t="s">
        <v>575</v>
      </c>
      <c r="D181" t="s">
        <v>576</v>
      </c>
      <c r="E181">
        <v>-816.01</v>
      </c>
      <c r="F181" t="s">
        <v>16</v>
      </c>
      <c r="G181">
        <v>-668.86</v>
      </c>
      <c r="H181" s="3">
        <v>42990</v>
      </c>
      <c r="I181">
        <v>-668.86</v>
      </c>
      <c r="J181" t="s">
        <v>577</v>
      </c>
      <c r="K181" t="s">
        <v>551</v>
      </c>
      <c r="M181">
        <f t="shared" si="6"/>
        <v>0</v>
      </c>
      <c r="N181">
        <f t="shared" si="7"/>
        <v>0</v>
      </c>
    </row>
    <row r="182" spans="1:14" ht="12.75">
      <c r="A182" t="s">
        <v>546</v>
      </c>
      <c r="B182" t="s">
        <v>547</v>
      </c>
      <c r="C182" t="s">
        <v>578</v>
      </c>
      <c r="D182" t="s">
        <v>23</v>
      </c>
      <c r="E182">
        <v>1513.56</v>
      </c>
      <c r="F182" t="s">
        <v>16</v>
      </c>
      <c r="G182">
        <v>1240.62</v>
      </c>
      <c r="H182" s="3">
        <v>42990</v>
      </c>
      <c r="I182">
        <v>1240.62</v>
      </c>
      <c r="J182" t="s">
        <v>577</v>
      </c>
      <c r="K182" t="s">
        <v>551</v>
      </c>
      <c r="M182">
        <f t="shared" si="6"/>
        <v>0</v>
      </c>
      <c r="N182">
        <f t="shared" si="7"/>
        <v>0</v>
      </c>
    </row>
    <row r="183" spans="1:14" ht="12.75">
      <c r="A183" t="s">
        <v>546</v>
      </c>
      <c r="B183" t="s">
        <v>547</v>
      </c>
      <c r="C183" t="s">
        <v>579</v>
      </c>
      <c r="D183" t="s">
        <v>23</v>
      </c>
      <c r="E183">
        <v>1513.56</v>
      </c>
      <c r="F183" t="s">
        <v>16</v>
      </c>
      <c r="G183">
        <v>1240.62</v>
      </c>
      <c r="H183" s="3">
        <v>42990</v>
      </c>
      <c r="I183">
        <v>1240.62</v>
      </c>
      <c r="J183" t="s">
        <v>580</v>
      </c>
      <c r="K183" t="s">
        <v>551</v>
      </c>
      <c r="M183">
        <f t="shared" si="6"/>
        <v>0</v>
      </c>
      <c r="N183">
        <f t="shared" si="7"/>
        <v>0</v>
      </c>
    </row>
    <row r="184" spans="1:14" ht="12.75">
      <c r="A184" t="s">
        <v>546</v>
      </c>
      <c r="B184" t="s">
        <v>547</v>
      </c>
      <c r="C184" t="s">
        <v>581</v>
      </c>
      <c r="D184" t="s">
        <v>23</v>
      </c>
      <c r="E184">
        <v>1513.56</v>
      </c>
      <c r="F184" t="s">
        <v>16</v>
      </c>
      <c r="G184">
        <v>1240.62</v>
      </c>
      <c r="H184" s="3">
        <v>42990</v>
      </c>
      <c r="I184">
        <v>1240.62</v>
      </c>
      <c r="J184" t="s">
        <v>582</v>
      </c>
      <c r="K184" t="s">
        <v>551</v>
      </c>
      <c r="M184">
        <f t="shared" si="6"/>
        <v>0</v>
      </c>
      <c r="N184">
        <f t="shared" si="7"/>
        <v>0</v>
      </c>
    </row>
    <row r="185" spans="1:14" ht="12.75">
      <c r="A185" t="s">
        <v>546</v>
      </c>
      <c r="B185" t="s">
        <v>547</v>
      </c>
      <c r="C185" t="s">
        <v>583</v>
      </c>
      <c r="D185" t="s">
        <v>23</v>
      </c>
      <c r="E185">
        <v>8930.5</v>
      </c>
      <c r="F185" t="s">
        <v>16</v>
      </c>
      <c r="G185">
        <v>7320.08</v>
      </c>
      <c r="H185" s="3">
        <v>42990</v>
      </c>
      <c r="I185">
        <v>7320.08</v>
      </c>
      <c r="J185" t="s">
        <v>584</v>
      </c>
      <c r="K185" t="s">
        <v>551</v>
      </c>
      <c r="M185">
        <f t="shared" si="6"/>
        <v>0</v>
      </c>
      <c r="N185">
        <f t="shared" si="7"/>
        <v>0</v>
      </c>
    </row>
    <row r="186" spans="1:14" ht="12.75">
      <c r="A186" t="s">
        <v>546</v>
      </c>
      <c r="B186" t="s">
        <v>547</v>
      </c>
      <c r="C186" t="s">
        <v>585</v>
      </c>
      <c r="D186" t="s">
        <v>23</v>
      </c>
      <c r="E186">
        <v>8930.5</v>
      </c>
      <c r="F186" t="s">
        <v>16</v>
      </c>
      <c r="G186">
        <v>7320.08</v>
      </c>
      <c r="H186" s="3">
        <v>42990</v>
      </c>
      <c r="I186">
        <v>7320.08</v>
      </c>
      <c r="J186" t="s">
        <v>586</v>
      </c>
      <c r="K186" t="s">
        <v>551</v>
      </c>
      <c r="M186">
        <f t="shared" si="6"/>
        <v>0</v>
      </c>
      <c r="N186">
        <f t="shared" si="7"/>
        <v>0</v>
      </c>
    </row>
    <row r="187" spans="1:14" ht="12.75">
      <c r="A187" t="s">
        <v>546</v>
      </c>
      <c r="B187" t="s">
        <v>547</v>
      </c>
      <c r="C187" t="s">
        <v>587</v>
      </c>
      <c r="D187" t="s">
        <v>23</v>
      </c>
      <c r="E187">
        <v>8930.5</v>
      </c>
      <c r="F187" t="s">
        <v>16</v>
      </c>
      <c r="G187">
        <v>7320.08</v>
      </c>
      <c r="H187" s="3">
        <v>42990</v>
      </c>
      <c r="I187">
        <v>7320.08</v>
      </c>
      <c r="J187" t="s">
        <v>588</v>
      </c>
      <c r="K187" t="s">
        <v>551</v>
      </c>
      <c r="M187">
        <f t="shared" si="6"/>
        <v>0</v>
      </c>
      <c r="N187">
        <f t="shared" si="7"/>
        <v>0</v>
      </c>
    </row>
    <row r="188" spans="1:14" ht="12.75">
      <c r="A188" t="s">
        <v>546</v>
      </c>
      <c r="B188" t="s">
        <v>547</v>
      </c>
      <c r="C188" t="s">
        <v>589</v>
      </c>
      <c r="D188" t="s">
        <v>23</v>
      </c>
      <c r="E188">
        <v>493.78</v>
      </c>
      <c r="F188" t="s">
        <v>16</v>
      </c>
      <c r="G188">
        <v>404.74</v>
      </c>
      <c r="H188" s="3">
        <v>42990</v>
      </c>
      <c r="I188">
        <v>404.74</v>
      </c>
      <c r="J188" t="s">
        <v>590</v>
      </c>
      <c r="K188" t="s">
        <v>551</v>
      </c>
      <c r="M188">
        <f t="shared" si="6"/>
        <v>0</v>
      </c>
      <c r="N188">
        <f t="shared" si="7"/>
        <v>0</v>
      </c>
    </row>
    <row r="189" spans="1:14" ht="12.75">
      <c r="A189" t="s">
        <v>546</v>
      </c>
      <c r="B189" t="s">
        <v>547</v>
      </c>
      <c r="C189" t="s">
        <v>591</v>
      </c>
      <c r="D189" t="s">
        <v>23</v>
      </c>
      <c r="E189">
        <v>493.78</v>
      </c>
      <c r="F189" t="s">
        <v>16</v>
      </c>
      <c r="G189">
        <v>404.74</v>
      </c>
      <c r="H189" s="3">
        <v>42990</v>
      </c>
      <c r="I189">
        <v>404.74</v>
      </c>
      <c r="J189" t="s">
        <v>592</v>
      </c>
      <c r="K189" t="s">
        <v>551</v>
      </c>
      <c r="M189">
        <f t="shared" si="6"/>
        <v>0</v>
      </c>
      <c r="N189">
        <f t="shared" si="7"/>
        <v>0</v>
      </c>
    </row>
    <row r="190" spans="1:14" ht="12.75">
      <c r="A190" t="s">
        <v>546</v>
      </c>
      <c r="B190" t="s">
        <v>547</v>
      </c>
      <c r="C190" t="s">
        <v>593</v>
      </c>
      <c r="D190" t="s">
        <v>23</v>
      </c>
      <c r="E190">
        <v>493.78</v>
      </c>
      <c r="F190" t="s">
        <v>16</v>
      </c>
      <c r="G190">
        <v>404.74</v>
      </c>
      <c r="H190" s="3">
        <v>42990</v>
      </c>
      <c r="I190">
        <v>404.74</v>
      </c>
      <c r="J190" t="s">
        <v>594</v>
      </c>
      <c r="K190" t="s">
        <v>551</v>
      </c>
      <c r="M190">
        <f t="shared" si="6"/>
        <v>0</v>
      </c>
      <c r="N190">
        <f t="shared" si="7"/>
        <v>0</v>
      </c>
    </row>
    <row r="191" spans="1:14" ht="12.75">
      <c r="A191" t="s">
        <v>546</v>
      </c>
      <c r="B191" t="s">
        <v>547</v>
      </c>
      <c r="C191" t="s">
        <v>595</v>
      </c>
      <c r="D191" t="s">
        <v>23</v>
      </c>
      <c r="E191">
        <v>93.88</v>
      </c>
      <c r="F191" t="s">
        <v>16</v>
      </c>
      <c r="G191">
        <v>76.95</v>
      </c>
      <c r="H191" s="3">
        <v>42990</v>
      </c>
      <c r="I191">
        <v>76.95</v>
      </c>
      <c r="J191" t="s">
        <v>596</v>
      </c>
      <c r="K191" t="s">
        <v>551</v>
      </c>
      <c r="M191">
        <f t="shared" si="6"/>
        <v>0</v>
      </c>
      <c r="N191">
        <f t="shared" si="7"/>
        <v>0</v>
      </c>
    </row>
    <row r="192" spans="1:14" ht="12.75">
      <c r="A192" t="s">
        <v>546</v>
      </c>
      <c r="B192" t="s">
        <v>547</v>
      </c>
      <c r="C192" t="s">
        <v>597</v>
      </c>
      <c r="D192" t="s">
        <v>23</v>
      </c>
      <c r="E192">
        <v>93.88</v>
      </c>
      <c r="F192" t="s">
        <v>16</v>
      </c>
      <c r="G192">
        <v>76.95</v>
      </c>
      <c r="H192" s="3">
        <v>42990</v>
      </c>
      <c r="I192">
        <v>76.95</v>
      </c>
      <c r="J192" t="s">
        <v>598</v>
      </c>
      <c r="K192" t="s">
        <v>551</v>
      </c>
      <c r="M192">
        <f t="shared" si="6"/>
        <v>0</v>
      </c>
      <c r="N192">
        <f t="shared" si="7"/>
        <v>0</v>
      </c>
    </row>
    <row r="193" spans="1:14" ht="12.75">
      <c r="A193" t="s">
        <v>546</v>
      </c>
      <c r="B193" t="s">
        <v>547</v>
      </c>
      <c r="C193" t="s">
        <v>599</v>
      </c>
      <c r="D193" t="s">
        <v>23</v>
      </c>
      <c r="E193">
        <v>93.88</v>
      </c>
      <c r="F193" t="s">
        <v>16</v>
      </c>
      <c r="G193">
        <v>76.95</v>
      </c>
      <c r="H193" s="3">
        <v>42990</v>
      </c>
      <c r="I193">
        <v>76.95</v>
      </c>
      <c r="J193" t="s">
        <v>600</v>
      </c>
      <c r="K193" t="s">
        <v>551</v>
      </c>
      <c r="M193">
        <f t="shared" si="6"/>
        <v>0</v>
      </c>
      <c r="N193">
        <f t="shared" si="7"/>
        <v>0</v>
      </c>
    </row>
    <row r="194" spans="1:14" ht="12.75">
      <c r="A194" t="s">
        <v>546</v>
      </c>
      <c r="B194" t="s">
        <v>547</v>
      </c>
      <c r="C194" t="s">
        <v>601</v>
      </c>
      <c r="D194" t="s">
        <v>23</v>
      </c>
      <c r="E194">
        <v>31.11</v>
      </c>
      <c r="F194" t="s">
        <v>16</v>
      </c>
      <c r="G194">
        <v>25.5</v>
      </c>
      <c r="H194" s="3">
        <v>42990</v>
      </c>
      <c r="I194">
        <v>25.5</v>
      </c>
      <c r="J194" t="s">
        <v>602</v>
      </c>
      <c r="K194" t="s">
        <v>551</v>
      </c>
      <c r="M194">
        <f t="shared" si="6"/>
        <v>0</v>
      </c>
      <c r="N194">
        <f t="shared" si="7"/>
        <v>0</v>
      </c>
    </row>
    <row r="195" spans="1:14" ht="12.75">
      <c r="A195" t="s">
        <v>546</v>
      </c>
      <c r="B195" t="s">
        <v>547</v>
      </c>
      <c r="C195" t="s">
        <v>603</v>
      </c>
      <c r="D195" t="s">
        <v>23</v>
      </c>
      <c r="E195">
        <v>244</v>
      </c>
      <c r="F195" t="s">
        <v>16</v>
      </c>
      <c r="G195">
        <v>200</v>
      </c>
      <c r="H195" s="3">
        <v>42990</v>
      </c>
      <c r="I195">
        <v>200</v>
      </c>
      <c r="J195" t="s">
        <v>604</v>
      </c>
      <c r="K195" t="s">
        <v>551</v>
      </c>
      <c r="M195">
        <f t="shared" si="6"/>
        <v>0</v>
      </c>
      <c r="N195">
        <f t="shared" si="7"/>
        <v>0</v>
      </c>
    </row>
    <row r="196" spans="1:14" ht="12.75">
      <c r="A196" t="s">
        <v>546</v>
      </c>
      <c r="B196" t="s">
        <v>547</v>
      </c>
      <c r="C196" t="s">
        <v>605</v>
      </c>
      <c r="D196" t="s">
        <v>23</v>
      </c>
      <c r="E196">
        <v>244</v>
      </c>
      <c r="F196" t="s">
        <v>16</v>
      </c>
      <c r="G196">
        <v>200</v>
      </c>
      <c r="H196" s="3">
        <v>42990</v>
      </c>
      <c r="I196">
        <v>200</v>
      </c>
      <c r="J196" t="s">
        <v>606</v>
      </c>
      <c r="K196" t="s">
        <v>551</v>
      </c>
      <c r="M196">
        <f t="shared" si="6"/>
        <v>0</v>
      </c>
      <c r="N196">
        <f t="shared" si="7"/>
        <v>0</v>
      </c>
    </row>
    <row r="197" spans="1:14" ht="12.75">
      <c r="A197" t="s">
        <v>546</v>
      </c>
      <c r="B197" t="s">
        <v>547</v>
      </c>
      <c r="C197" t="s">
        <v>607</v>
      </c>
      <c r="D197" t="s">
        <v>23</v>
      </c>
      <c r="E197">
        <v>244</v>
      </c>
      <c r="F197" t="s">
        <v>16</v>
      </c>
      <c r="G197">
        <v>200</v>
      </c>
      <c r="H197" s="3">
        <v>42990</v>
      </c>
      <c r="I197">
        <v>200</v>
      </c>
      <c r="J197" t="s">
        <v>608</v>
      </c>
      <c r="K197" t="s">
        <v>551</v>
      </c>
      <c r="M197">
        <f t="shared" si="6"/>
        <v>0</v>
      </c>
      <c r="N197">
        <f t="shared" si="7"/>
        <v>0</v>
      </c>
    </row>
    <row r="198" spans="1:14" ht="12.75">
      <c r="A198" t="s">
        <v>546</v>
      </c>
      <c r="B198" t="s">
        <v>547</v>
      </c>
      <c r="C198" t="s">
        <v>609</v>
      </c>
      <c r="D198" t="s">
        <v>23</v>
      </c>
      <c r="E198">
        <v>968.51</v>
      </c>
      <c r="F198" t="s">
        <v>16</v>
      </c>
      <c r="G198">
        <v>793.86</v>
      </c>
      <c r="H198" s="3">
        <v>42990</v>
      </c>
      <c r="I198">
        <v>793.86</v>
      </c>
      <c r="J198" t="s">
        <v>610</v>
      </c>
      <c r="K198" t="s">
        <v>551</v>
      </c>
      <c r="M198">
        <f t="shared" si="6"/>
        <v>0</v>
      </c>
      <c r="N198">
        <f t="shared" si="7"/>
        <v>0</v>
      </c>
    </row>
    <row r="199" spans="1:14" ht="12.75">
      <c r="A199" t="s">
        <v>546</v>
      </c>
      <c r="B199" t="s">
        <v>547</v>
      </c>
      <c r="C199" t="s">
        <v>611</v>
      </c>
      <c r="D199" t="s">
        <v>23</v>
      </c>
      <c r="E199">
        <v>968.51</v>
      </c>
      <c r="F199" t="s">
        <v>16</v>
      </c>
      <c r="G199">
        <v>793.86</v>
      </c>
      <c r="H199" s="3">
        <v>42990</v>
      </c>
      <c r="I199">
        <v>793.86</v>
      </c>
      <c r="J199" t="s">
        <v>612</v>
      </c>
      <c r="K199" t="s">
        <v>551</v>
      </c>
      <c r="M199">
        <f t="shared" si="6"/>
        <v>0</v>
      </c>
      <c r="N199">
        <f t="shared" si="7"/>
        <v>0</v>
      </c>
    </row>
    <row r="200" spans="1:14" ht="12.75">
      <c r="A200" t="s">
        <v>546</v>
      </c>
      <c r="B200" t="s">
        <v>547</v>
      </c>
      <c r="C200" t="s">
        <v>613</v>
      </c>
      <c r="D200" t="s">
        <v>23</v>
      </c>
      <c r="E200">
        <v>968.51</v>
      </c>
      <c r="F200" t="s">
        <v>16</v>
      </c>
      <c r="G200">
        <v>793.86</v>
      </c>
      <c r="H200" s="3">
        <v>42990</v>
      </c>
      <c r="I200">
        <v>793.86</v>
      </c>
      <c r="J200" t="s">
        <v>614</v>
      </c>
      <c r="K200" t="s">
        <v>551</v>
      </c>
      <c r="M200">
        <f t="shared" si="6"/>
        <v>0</v>
      </c>
      <c r="N200">
        <f t="shared" si="7"/>
        <v>0</v>
      </c>
    </row>
    <row r="201" spans="1:14" ht="12.75">
      <c r="A201" t="s">
        <v>546</v>
      </c>
      <c r="B201" t="s">
        <v>547</v>
      </c>
      <c r="C201" t="s">
        <v>615</v>
      </c>
      <c r="D201" t="s">
        <v>321</v>
      </c>
      <c r="E201">
        <v>41.48</v>
      </c>
      <c r="F201" t="s">
        <v>16</v>
      </c>
      <c r="G201">
        <v>34</v>
      </c>
      <c r="H201" s="3">
        <v>42990</v>
      </c>
      <c r="I201">
        <v>34</v>
      </c>
      <c r="J201" t="s">
        <v>616</v>
      </c>
      <c r="K201" t="s">
        <v>551</v>
      </c>
      <c r="M201">
        <f t="shared" si="6"/>
        <v>0</v>
      </c>
      <c r="N201">
        <f t="shared" si="7"/>
        <v>0</v>
      </c>
    </row>
    <row r="202" spans="1:14" ht="12.75">
      <c r="A202" t="s">
        <v>546</v>
      </c>
      <c r="B202" t="s">
        <v>547</v>
      </c>
      <c r="C202" t="s">
        <v>617</v>
      </c>
      <c r="D202" t="s">
        <v>321</v>
      </c>
      <c r="E202">
        <v>41.48</v>
      </c>
      <c r="F202" t="s">
        <v>16</v>
      </c>
      <c r="G202">
        <v>34</v>
      </c>
      <c r="H202" s="3">
        <v>42990</v>
      </c>
      <c r="I202">
        <v>34</v>
      </c>
      <c r="J202" t="s">
        <v>618</v>
      </c>
      <c r="K202" t="s">
        <v>551</v>
      </c>
      <c r="M202">
        <f t="shared" si="6"/>
        <v>0</v>
      </c>
      <c r="N202">
        <f t="shared" si="7"/>
        <v>0</v>
      </c>
    </row>
    <row r="203" spans="1:14" ht="12.75">
      <c r="A203" t="s">
        <v>546</v>
      </c>
      <c r="B203" t="s">
        <v>547</v>
      </c>
      <c r="C203" t="s">
        <v>619</v>
      </c>
      <c r="D203" t="s">
        <v>70</v>
      </c>
      <c r="E203">
        <v>93.88</v>
      </c>
      <c r="F203" t="s">
        <v>16</v>
      </c>
      <c r="G203">
        <v>76.95</v>
      </c>
      <c r="H203" s="3">
        <v>42990</v>
      </c>
      <c r="I203">
        <v>76.95</v>
      </c>
      <c r="J203" t="s">
        <v>620</v>
      </c>
      <c r="K203" t="s">
        <v>551</v>
      </c>
      <c r="M203">
        <f t="shared" si="6"/>
        <v>0</v>
      </c>
      <c r="N203">
        <f t="shared" si="7"/>
        <v>0</v>
      </c>
    </row>
    <row r="204" spans="1:14" ht="12.75">
      <c r="A204" t="s">
        <v>546</v>
      </c>
      <c r="B204" t="s">
        <v>547</v>
      </c>
      <c r="C204" t="s">
        <v>621</v>
      </c>
      <c r="D204" t="s">
        <v>70</v>
      </c>
      <c r="E204">
        <v>1513.56</v>
      </c>
      <c r="F204" t="s">
        <v>16</v>
      </c>
      <c r="G204">
        <v>1240.62</v>
      </c>
      <c r="H204" s="3">
        <v>42990</v>
      </c>
      <c r="I204">
        <v>1240.62</v>
      </c>
      <c r="J204" t="s">
        <v>622</v>
      </c>
      <c r="K204" t="s">
        <v>551</v>
      </c>
      <c r="M204">
        <f t="shared" si="6"/>
        <v>0</v>
      </c>
      <c r="N204">
        <f t="shared" si="7"/>
        <v>0</v>
      </c>
    </row>
    <row r="205" spans="1:14" ht="12.75">
      <c r="A205" t="s">
        <v>546</v>
      </c>
      <c r="B205" t="s">
        <v>547</v>
      </c>
      <c r="C205" t="s">
        <v>623</v>
      </c>
      <c r="D205" t="s">
        <v>70</v>
      </c>
      <c r="E205">
        <v>8930.5</v>
      </c>
      <c r="F205" t="s">
        <v>16</v>
      </c>
      <c r="G205">
        <v>7320.08</v>
      </c>
      <c r="H205" s="3">
        <v>42990</v>
      </c>
      <c r="I205">
        <v>7320.08</v>
      </c>
      <c r="J205" t="s">
        <v>624</v>
      </c>
      <c r="K205" t="s">
        <v>551</v>
      </c>
      <c r="M205">
        <f t="shared" si="6"/>
        <v>0</v>
      </c>
      <c r="N205">
        <f t="shared" si="7"/>
        <v>0</v>
      </c>
    </row>
    <row r="206" spans="1:14" ht="12.75">
      <c r="A206" t="s">
        <v>546</v>
      </c>
      <c r="B206" t="s">
        <v>547</v>
      </c>
      <c r="C206" t="s">
        <v>625</v>
      </c>
      <c r="D206" t="s">
        <v>576</v>
      </c>
      <c r="E206">
        <v>3473.5</v>
      </c>
      <c r="F206" t="s">
        <v>16</v>
      </c>
      <c r="G206">
        <v>2847.13</v>
      </c>
      <c r="H206" s="3">
        <v>42990</v>
      </c>
      <c r="I206">
        <v>2847.13</v>
      </c>
      <c r="J206" t="s">
        <v>626</v>
      </c>
      <c r="K206" t="s">
        <v>551</v>
      </c>
      <c r="M206">
        <f t="shared" si="6"/>
        <v>0</v>
      </c>
      <c r="N206">
        <f t="shared" si="7"/>
        <v>0</v>
      </c>
    </row>
    <row r="207" spans="1:14" ht="12.75">
      <c r="A207" t="s">
        <v>546</v>
      </c>
      <c r="B207" t="s">
        <v>547</v>
      </c>
      <c r="C207" t="s">
        <v>627</v>
      </c>
      <c r="D207" t="s">
        <v>576</v>
      </c>
      <c r="E207">
        <v>1037.54</v>
      </c>
      <c r="F207" t="s">
        <v>16</v>
      </c>
      <c r="G207">
        <v>850.44</v>
      </c>
      <c r="H207" s="3">
        <v>42990</v>
      </c>
      <c r="I207">
        <v>850.44</v>
      </c>
      <c r="J207" t="s">
        <v>628</v>
      </c>
      <c r="K207" t="s">
        <v>551</v>
      </c>
      <c r="M207">
        <f t="shared" si="6"/>
        <v>0</v>
      </c>
      <c r="N207">
        <f t="shared" si="7"/>
        <v>0</v>
      </c>
    </row>
    <row r="208" spans="1:14" ht="12.75">
      <c r="A208" t="s">
        <v>546</v>
      </c>
      <c r="B208" t="s">
        <v>547</v>
      </c>
      <c r="C208" t="s">
        <v>629</v>
      </c>
      <c r="D208" t="s">
        <v>576</v>
      </c>
      <c r="E208">
        <v>3721</v>
      </c>
      <c r="F208" t="s">
        <v>16</v>
      </c>
      <c r="G208">
        <v>3050</v>
      </c>
      <c r="H208" s="3">
        <v>42990</v>
      </c>
      <c r="I208">
        <v>3050</v>
      </c>
      <c r="J208" t="s">
        <v>630</v>
      </c>
      <c r="K208" t="s">
        <v>551</v>
      </c>
      <c r="M208">
        <f t="shared" si="6"/>
        <v>0</v>
      </c>
      <c r="N208">
        <f t="shared" si="7"/>
        <v>0</v>
      </c>
    </row>
    <row r="209" spans="1:14" ht="12.75">
      <c r="A209" t="s">
        <v>546</v>
      </c>
      <c r="B209" t="s">
        <v>547</v>
      </c>
      <c r="C209" t="s">
        <v>631</v>
      </c>
      <c r="D209" t="s">
        <v>576</v>
      </c>
      <c r="E209">
        <v>2517.4</v>
      </c>
      <c r="F209" t="s">
        <v>16</v>
      </c>
      <c r="G209">
        <v>2063.44</v>
      </c>
      <c r="H209" s="3">
        <v>42990</v>
      </c>
      <c r="I209">
        <v>2063.44</v>
      </c>
      <c r="J209" t="s">
        <v>632</v>
      </c>
      <c r="K209" t="s">
        <v>551</v>
      </c>
      <c r="M209">
        <f t="shared" si="6"/>
        <v>0</v>
      </c>
      <c r="N209">
        <f t="shared" si="7"/>
        <v>0</v>
      </c>
    </row>
    <row r="210" spans="1:14" ht="12.75">
      <c r="A210" t="s">
        <v>546</v>
      </c>
      <c r="B210" t="s">
        <v>547</v>
      </c>
      <c r="C210" t="s">
        <v>633</v>
      </c>
      <c r="D210" t="s">
        <v>29</v>
      </c>
      <c r="E210">
        <v>-124.44</v>
      </c>
      <c r="F210" t="s">
        <v>16</v>
      </c>
      <c r="G210">
        <v>-102</v>
      </c>
      <c r="H210" s="3">
        <v>42990</v>
      </c>
      <c r="I210">
        <v>-102</v>
      </c>
      <c r="J210" t="s">
        <v>634</v>
      </c>
      <c r="K210" t="s">
        <v>551</v>
      </c>
      <c r="M210">
        <f t="shared" si="6"/>
        <v>0</v>
      </c>
      <c r="N210">
        <f t="shared" si="7"/>
        <v>0</v>
      </c>
    </row>
    <row r="211" spans="1:14" ht="12.75">
      <c r="A211" t="s">
        <v>546</v>
      </c>
      <c r="B211" t="s">
        <v>547</v>
      </c>
      <c r="C211" t="s">
        <v>635</v>
      </c>
      <c r="D211" t="s">
        <v>70</v>
      </c>
      <c r="E211">
        <v>493.78</v>
      </c>
      <c r="F211" t="s">
        <v>16</v>
      </c>
      <c r="G211">
        <v>404.74</v>
      </c>
      <c r="H211" s="3">
        <v>42990</v>
      </c>
      <c r="I211">
        <v>404.74</v>
      </c>
      <c r="J211" t="s">
        <v>634</v>
      </c>
      <c r="K211" t="s">
        <v>551</v>
      </c>
      <c r="M211">
        <f t="shared" si="6"/>
        <v>0</v>
      </c>
      <c r="N211">
        <f t="shared" si="7"/>
        <v>0</v>
      </c>
    </row>
    <row r="212" spans="1:14" ht="12.75">
      <c r="A212" t="s">
        <v>546</v>
      </c>
      <c r="B212" t="s">
        <v>547</v>
      </c>
      <c r="C212" t="s">
        <v>636</v>
      </c>
      <c r="D212" t="s">
        <v>70</v>
      </c>
      <c r="E212">
        <v>217.92</v>
      </c>
      <c r="F212" t="s">
        <v>16</v>
      </c>
      <c r="G212">
        <v>178.62</v>
      </c>
      <c r="H212" s="3">
        <v>42990</v>
      </c>
      <c r="I212">
        <v>178.62</v>
      </c>
      <c r="J212" t="s">
        <v>637</v>
      </c>
      <c r="K212" t="s">
        <v>551</v>
      </c>
      <c r="M212">
        <f t="shared" si="6"/>
        <v>0</v>
      </c>
      <c r="N212">
        <f t="shared" si="7"/>
        <v>0</v>
      </c>
    </row>
    <row r="213" spans="1:14" ht="12.75">
      <c r="A213" t="s">
        <v>546</v>
      </c>
      <c r="B213" t="s">
        <v>547</v>
      </c>
      <c r="C213" t="s">
        <v>638</v>
      </c>
      <c r="D213" t="s">
        <v>70</v>
      </c>
      <c r="E213">
        <v>968.51</v>
      </c>
      <c r="F213" t="s">
        <v>16</v>
      </c>
      <c r="G213">
        <v>793.86</v>
      </c>
      <c r="H213" s="3">
        <v>42990</v>
      </c>
      <c r="I213">
        <v>793.86</v>
      </c>
      <c r="J213" t="s">
        <v>639</v>
      </c>
      <c r="K213" t="s">
        <v>551</v>
      </c>
      <c r="M213">
        <f t="shared" si="6"/>
        <v>0</v>
      </c>
      <c r="N213">
        <f t="shared" si="7"/>
        <v>0</v>
      </c>
    </row>
    <row r="214" spans="1:14" ht="12.75">
      <c r="A214" t="s">
        <v>546</v>
      </c>
      <c r="B214" t="s">
        <v>547</v>
      </c>
      <c r="C214" t="s">
        <v>640</v>
      </c>
      <c r="D214" t="s">
        <v>70</v>
      </c>
      <c r="E214">
        <v>25.5</v>
      </c>
      <c r="F214" t="s">
        <v>16</v>
      </c>
      <c r="G214">
        <v>20.9</v>
      </c>
      <c r="H214" s="3">
        <v>42990</v>
      </c>
      <c r="I214">
        <v>20.9</v>
      </c>
      <c r="J214" t="s">
        <v>641</v>
      </c>
      <c r="K214" t="s">
        <v>551</v>
      </c>
      <c r="M214">
        <f t="shared" si="6"/>
        <v>0</v>
      </c>
      <c r="N214">
        <f t="shared" si="7"/>
        <v>0</v>
      </c>
    </row>
    <row r="215" spans="1:14" ht="12.75">
      <c r="A215" t="s">
        <v>546</v>
      </c>
      <c r="B215" t="s">
        <v>547</v>
      </c>
      <c r="C215" t="s">
        <v>642</v>
      </c>
      <c r="D215" t="s">
        <v>70</v>
      </c>
      <c r="E215">
        <v>244</v>
      </c>
      <c r="F215" t="s">
        <v>16</v>
      </c>
      <c r="G215">
        <v>200</v>
      </c>
      <c r="H215" s="3">
        <v>42990</v>
      </c>
      <c r="I215">
        <v>200</v>
      </c>
      <c r="J215" t="s">
        <v>643</v>
      </c>
      <c r="K215" t="s">
        <v>551</v>
      </c>
      <c r="M215">
        <f t="shared" si="6"/>
        <v>0</v>
      </c>
      <c r="N215">
        <f t="shared" si="7"/>
        <v>0</v>
      </c>
    </row>
    <row r="216" spans="1:14" ht="12.75">
      <c r="A216" t="s">
        <v>546</v>
      </c>
      <c r="B216" t="s">
        <v>547</v>
      </c>
      <c r="C216" t="s">
        <v>644</v>
      </c>
      <c r="D216" t="s">
        <v>70</v>
      </c>
      <c r="E216">
        <v>102.99</v>
      </c>
      <c r="F216" t="s">
        <v>16</v>
      </c>
      <c r="G216">
        <v>84.42</v>
      </c>
      <c r="H216" s="3">
        <v>42990</v>
      </c>
      <c r="I216">
        <v>84.42</v>
      </c>
      <c r="J216" t="s">
        <v>645</v>
      </c>
      <c r="K216" t="s">
        <v>551</v>
      </c>
      <c r="M216">
        <f t="shared" si="6"/>
        <v>0</v>
      </c>
      <c r="N216">
        <f t="shared" si="7"/>
        <v>0</v>
      </c>
    </row>
    <row r="217" spans="1:14" ht="12.75">
      <c r="A217" t="s">
        <v>11</v>
      </c>
      <c r="B217" t="s">
        <v>12</v>
      </c>
      <c r="C217" t="s">
        <v>646</v>
      </c>
      <c r="D217" t="s">
        <v>647</v>
      </c>
      <c r="E217">
        <v>25.97</v>
      </c>
      <c r="F217" t="s">
        <v>16</v>
      </c>
      <c r="G217">
        <v>23.61</v>
      </c>
      <c r="H217" t="s">
        <v>648</v>
      </c>
      <c r="I217">
        <v>23.61</v>
      </c>
      <c r="J217" t="s">
        <v>649</v>
      </c>
      <c r="K217" t="s">
        <v>551</v>
      </c>
      <c r="M217">
        <f t="shared" si="6"/>
        <v>4</v>
      </c>
      <c r="N217">
        <f t="shared" si="7"/>
        <v>94.44</v>
      </c>
    </row>
    <row r="218" spans="1:14" ht="12.75">
      <c r="A218" t="s">
        <v>11</v>
      </c>
      <c r="B218" t="s">
        <v>12</v>
      </c>
      <c r="C218" t="s">
        <v>650</v>
      </c>
      <c r="D218" t="s">
        <v>647</v>
      </c>
      <c r="E218">
        <v>913.18</v>
      </c>
      <c r="F218" t="s">
        <v>16</v>
      </c>
      <c r="G218">
        <v>830.16</v>
      </c>
      <c r="H218" t="s">
        <v>648</v>
      </c>
      <c r="I218">
        <v>830.16</v>
      </c>
      <c r="J218" t="s">
        <v>651</v>
      </c>
      <c r="K218" t="s">
        <v>551</v>
      </c>
      <c r="M218">
        <f t="shared" si="6"/>
        <v>4</v>
      </c>
      <c r="N218">
        <f t="shared" si="7"/>
        <v>3320.64</v>
      </c>
    </row>
    <row r="219" spans="1:14" ht="12.75">
      <c r="A219" t="s">
        <v>652</v>
      </c>
      <c r="B219" t="s">
        <v>653</v>
      </c>
      <c r="C219" t="s">
        <v>654</v>
      </c>
      <c r="D219" t="s">
        <v>655</v>
      </c>
      <c r="E219">
        <v>331</v>
      </c>
      <c r="F219" t="s">
        <v>16</v>
      </c>
      <c r="G219">
        <v>288.84</v>
      </c>
      <c r="H219" t="s">
        <v>531</v>
      </c>
      <c r="I219">
        <v>288.84</v>
      </c>
      <c r="J219" t="s">
        <v>656</v>
      </c>
      <c r="K219" t="s">
        <v>657</v>
      </c>
      <c r="M219">
        <f t="shared" si="6"/>
        <v>-3</v>
      </c>
      <c r="N219">
        <f t="shared" si="7"/>
        <v>-866.52</v>
      </c>
    </row>
    <row r="220" spans="1:14" ht="12.75">
      <c r="A220" t="s">
        <v>658</v>
      </c>
      <c r="B220" t="s">
        <v>659</v>
      </c>
      <c r="C220" t="s">
        <v>660</v>
      </c>
      <c r="D220" t="s">
        <v>239</v>
      </c>
      <c r="E220">
        <v>578</v>
      </c>
      <c r="F220" t="s">
        <v>16</v>
      </c>
      <c r="G220">
        <v>473.77</v>
      </c>
      <c r="H220" t="s">
        <v>17</v>
      </c>
      <c r="I220">
        <v>473.77</v>
      </c>
      <c r="J220" t="s">
        <v>661</v>
      </c>
      <c r="K220" t="s">
        <v>657</v>
      </c>
      <c r="M220">
        <f t="shared" si="6"/>
        <v>89</v>
      </c>
      <c r="N220">
        <f t="shared" si="7"/>
        <v>42165.53</v>
      </c>
    </row>
    <row r="221" spans="1:14" ht="12.75">
      <c r="A221" t="s">
        <v>658</v>
      </c>
      <c r="B221" t="s">
        <v>659</v>
      </c>
      <c r="C221" t="s">
        <v>662</v>
      </c>
      <c r="D221" t="s">
        <v>74</v>
      </c>
      <c r="E221">
        <v>758</v>
      </c>
      <c r="F221" t="s">
        <v>16</v>
      </c>
      <c r="G221">
        <v>621.31</v>
      </c>
      <c r="H221" t="s">
        <v>46</v>
      </c>
      <c r="I221">
        <v>621.31</v>
      </c>
      <c r="J221" t="s">
        <v>663</v>
      </c>
      <c r="K221" t="s">
        <v>657</v>
      </c>
      <c r="M221">
        <f t="shared" si="6"/>
        <v>58</v>
      </c>
      <c r="N221">
        <f t="shared" si="7"/>
        <v>36035.979999999996</v>
      </c>
    </row>
    <row r="222" spans="1:14" ht="12.75">
      <c r="A222" t="s">
        <v>664</v>
      </c>
      <c r="B222" t="s">
        <v>665</v>
      </c>
      <c r="C222" t="s">
        <v>666</v>
      </c>
      <c r="D222" t="s">
        <v>522</v>
      </c>
      <c r="E222">
        <v>91.5</v>
      </c>
      <c r="F222" t="s">
        <v>16</v>
      </c>
      <c r="G222">
        <v>75</v>
      </c>
      <c r="H222" t="s">
        <v>531</v>
      </c>
      <c r="I222">
        <v>75</v>
      </c>
      <c r="J222" t="s">
        <v>667</v>
      </c>
      <c r="K222" t="s">
        <v>657</v>
      </c>
      <c r="M222">
        <f t="shared" si="6"/>
        <v>-3</v>
      </c>
      <c r="N222">
        <f t="shared" si="7"/>
        <v>-225</v>
      </c>
    </row>
    <row r="223" spans="1:14" ht="12.75">
      <c r="A223" t="s">
        <v>26</v>
      </c>
      <c r="B223" t="s">
        <v>27</v>
      </c>
      <c r="C223" t="s">
        <v>668</v>
      </c>
      <c r="D223" t="s">
        <v>46</v>
      </c>
      <c r="E223">
        <v>139.08</v>
      </c>
      <c r="F223" t="s">
        <v>16</v>
      </c>
      <c r="G223">
        <v>114</v>
      </c>
      <c r="H223" t="s">
        <v>380</v>
      </c>
      <c r="I223">
        <v>114</v>
      </c>
      <c r="J223" t="s">
        <v>669</v>
      </c>
      <c r="K223" t="s">
        <v>657</v>
      </c>
      <c r="M223">
        <f t="shared" si="6"/>
        <v>27</v>
      </c>
      <c r="N223">
        <f t="shared" si="7"/>
        <v>3078</v>
      </c>
    </row>
    <row r="224" spans="1:14" ht="12.75">
      <c r="A224" t="s">
        <v>48</v>
      </c>
      <c r="B224" t="s">
        <v>49</v>
      </c>
      <c r="C224" t="s">
        <v>670</v>
      </c>
      <c r="D224" t="s">
        <v>17</v>
      </c>
      <c r="E224">
        <v>451.07</v>
      </c>
      <c r="F224" t="s">
        <v>16</v>
      </c>
      <c r="G224">
        <v>369.73</v>
      </c>
      <c r="H224" t="s">
        <v>380</v>
      </c>
      <c r="I224">
        <v>369.73</v>
      </c>
      <c r="J224" t="s">
        <v>671</v>
      </c>
      <c r="K224" t="s">
        <v>657</v>
      </c>
      <c r="M224">
        <f t="shared" si="6"/>
        <v>27</v>
      </c>
      <c r="N224">
        <f t="shared" si="7"/>
        <v>9982.710000000001</v>
      </c>
    </row>
    <row r="225" spans="1:14" ht="12.75">
      <c r="A225" t="s">
        <v>396</v>
      </c>
      <c r="B225" t="s">
        <v>397</v>
      </c>
      <c r="C225" t="s">
        <v>672</v>
      </c>
      <c r="D225" t="s">
        <v>339</v>
      </c>
      <c r="E225">
        <v>1177</v>
      </c>
      <c r="F225" t="s">
        <v>16</v>
      </c>
      <c r="G225">
        <v>1177</v>
      </c>
      <c r="H225" t="s">
        <v>380</v>
      </c>
      <c r="I225">
        <v>1177</v>
      </c>
      <c r="J225" t="s">
        <v>673</v>
      </c>
      <c r="K225" t="s">
        <v>657</v>
      </c>
      <c r="M225">
        <f t="shared" si="6"/>
        <v>27</v>
      </c>
      <c r="N225">
        <f t="shared" si="7"/>
        <v>31779</v>
      </c>
    </row>
    <row r="226" spans="1:14" ht="12.75">
      <c r="A226" t="s">
        <v>396</v>
      </c>
      <c r="B226" t="s">
        <v>397</v>
      </c>
      <c r="C226" t="s">
        <v>674</v>
      </c>
      <c r="D226" t="s">
        <v>31</v>
      </c>
      <c r="E226">
        <v>81.6</v>
      </c>
      <c r="F226" t="s">
        <v>16</v>
      </c>
      <c r="G226">
        <v>81.6</v>
      </c>
      <c r="H226" t="s">
        <v>380</v>
      </c>
      <c r="I226">
        <v>81.6</v>
      </c>
      <c r="J226" t="s">
        <v>675</v>
      </c>
      <c r="K226" t="s">
        <v>657</v>
      </c>
      <c r="M226">
        <f t="shared" si="6"/>
        <v>27</v>
      </c>
      <c r="N226">
        <f t="shared" si="7"/>
        <v>2203.2</v>
      </c>
    </row>
    <row r="227" spans="1:14" ht="12.75">
      <c r="A227" t="s">
        <v>220</v>
      </c>
      <c r="B227" t="s">
        <v>221</v>
      </c>
      <c r="C227" t="s">
        <v>676</v>
      </c>
      <c r="D227" t="s">
        <v>17</v>
      </c>
      <c r="E227">
        <v>94.81</v>
      </c>
      <c r="F227" t="s">
        <v>16</v>
      </c>
      <c r="G227">
        <v>77.71</v>
      </c>
      <c r="H227" t="s">
        <v>380</v>
      </c>
      <c r="I227">
        <v>77.71</v>
      </c>
      <c r="J227" t="s">
        <v>677</v>
      </c>
      <c r="K227" t="s">
        <v>657</v>
      </c>
      <c r="M227">
        <f t="shared" si="6"/>
        <v>27</v>
      </c>
      <c r="N227">
        <f t="shared" si="7"/>
        <v>2098.1699999999996</v>
      </c>
    </row>
    <row r="228" spans="1:14" ht="12.75">
      <c r="A228" t="s">
        <v>52</v>
      </c>
      <c r="B228" t="s">
        <v>53</v>
      </c>
      <c r="C228" t="s">
        <v>678</v>
      </c>
      <c r="D228" t="s">
        <v>17</v>
      </c>
      <c r="E228">
        <v>562.59</v>
      </c>
      <c r="F228" t="s">
        <v>16</v>
      </c>
      <c r="G228">
        <v>532.99</v>
      </c>
      <c r="H228" t="s">
        <v>380</v>
      </c>
      <c r="I228">
        <v>532.99</v>
      </c>
      <c r="J228" t="s">
        <v>679</v>
      </c>
      <c r="K228" t="s">
        <v>657</v>
      </c>
      <c r="M228">
        <f t="shared" si="6"/>
        <v>27</v>
      </c>
      <c r="N228">
        <f t="shared" si="7"/>
        <v>14390.73</v>
      </c>
    </row>
    <row r="229" spans="1:14" ht="12.75">
      <c r="A229" t="s">
        <v>56</v>
      </c>
      <c r="B229" t="s">
        <v>57</v>
      </c>
      <c r="C229" t="s">
        <v>680</v>
      </c>
      <c r="D229" t="s">
        <v>29</v>
      </c>
      <c r="E229">
        <v>776.88</v>
      </c>
      <c r="F229" t="s">
        <v>16</v>
      </c>
      <c r="G229">
        <v>747</v>
      </c>
      <c r="H229" t="s">
        <v>380</v>
      </c>
      <c r="I229">
        <v>747</v>
      </c>
      <c r="J229" t="s">
        <v>681</v>
      </c>
      <c r="K229" t="s">
        <v>657</v>
      </c>
      <c r="M229">
        <f t="shared" si="6"/>
        <v>27</v>
      </c>
      <c r="N229">
        <f t="shared" si="7"/>
        <v>20169</v>
      </c>
    </row>
    <row r="230" spans="1:14" ht="12.75">
      <c r="A230" t="s">
        <v>56</v>
      </c>
      <c r="B230" t="s">
        <v>57</v>
      </c>
      <c r="C230" t="s">
        <v>682</v>
      </c>
      <c r="D230" t="s">
        <v>29</v>
      </c>
      <c r="E230">
        <v>1988.51</v>
      </c>
      <c r="F230" t="s">
        <v>16</v>
      </c>
      <c r="G230">
        <v>1807.74</v>
      </c>
      <c r="H230" t="s">
        <v>380</v>
      </c>
      <c r="I230">
        <v>1807.74</v>
      </c>
      <c r="J230" t="s">
        <v>683</v>
      </c>
      <c r="K230" t="s">
        <v>657</v>
      </c>
      <c r="M230">
        <f t="shared" si="6"/>
        <v>27</v>
      </c>
      <c r="N230">
        <f t="shared" si="7"/>
        <v>48808.98</v>
      </c>
    </row>
    <row r="231" spans="1:14" ht="12.75">
      <c r="A231" t="s">
        <v>546</v>
      </c>
      <c r="B231" t="s">
        <v>547</v>
      </c>
      <c r="C231" t="s">
        <v>684</v>
      </c>
      <c r="D231" t="s">
        <v>576</v>
      </c>
      <c r="E231">
        <v>189.49</v>
      </c>
      <c r="F231" t="s">
        <v>16</v>
      </c>
      <c r="G231">
        <v>155.32</v>
      </c>
      <c r="H231" t="s">
        <v>17</v>
      </c>
      <c r="I231">
        <v>155.32</v>
      </c>
      <c r="J231" t="s">
        <v>685</v>
      </c>
      <c r="K231" t="s">
        <v>657</v>
      </c>
      <c r="M231">
        <f t="shared" si="6"/>
        <v>89</v>
      </c>
      <c r="N231">
        <f t="shared" si="7"/>
        <v>13823.48</v>
      </c>
    </row>
    <row r="232" spans="1:14" ht="12.75">
      <c r="A232" t="s">
        <v>546</v>
      </c>
      <c r="B232" t="s">
        <v>547</v>
      </c>
      <c r="C232" t="s">
        <v>686</v>
      </c>
      <c r="D232" t="s">
        <v>70</v>
      </c>
      <c r="E232">
        <v>-1224.27</v>
      </c>
      <c r="F232" t="s">
        <v>16</v>
      </c>
      <c r="G232">
        <v>-1003.5</v>
      </c>
      <c r="H232" t="s">
        <v>46</v>
      </c>
      <c r="I232">
        <v>-1003.5</v>
      </c>
      <c r="J232" t="s">
        <v>687</v>
      </c>
      <c r="K232" t="s">
        <v>657</v>
      </c>
      <c r="M232">
        <f aca="true" t="shared" si="8" ref="M232:M295">K232-H232</f>
        <v>58</v>
      </c>
      <c r="N232">
        <f aca="true" t="shared" si="9" ref="N232:N295">I232*M232</f>
        <v>-58203</v>
      </c>
    </row>
    <row r="233" spans="1:14" ht="12.75">
      <c r="A233" t="s">
        <v>546</v>
      </c>
      <c r="B233" t="s">
        <v>547</v>
      </c>
      <c r="C233" t="s">
        <v>688</v>
      </c>
      <c r="D233" t="s">
        <v>70</v>
      </c>
      <c r="E233">
        <v>4838.26</v>
      </c>
      <c r="F233" t="s">
        <v>16</v>
      </c>
      <c r="G233">
        <v>3965.79</v>
      </c>
      <c r="H233" t="s">
        <v>46</v>
      </c>
      <c r="I233">
        <v>3965.79</v>
      </c>
      <c r="J233" t="s">
        <v>687</v>
      </c>
      <c r="K233" t="s">
        <v>657</v>
      </c>
      <c r="M233">
        <f t="shared" si="8"/>
        <v>58</v>
      </c>
      <c r="N233">
        <f t="shared" si="9"/>
        <v>230015.82</v>
      </c>
    </row>
    <row r="234" spans="1:14" ht="12.75">
      <c r="A234" t="s">
        <v>546</v>
      </c>
      <c r="B234" t="s">
        <v>547</v>
      </c>
      <c r="C234" t="s">
        <v>689</v>
      </c>
      <c r="D234" t="s">
        <v>70</v>
      </c>
      <c r="E234">
        <v>1445.19</v>
      </c>
      <c r="F234" t="s">
        <v>16</v>
      </c>
      <c r="G234">
        <v>1184.58</v>
      </c>
      <c r="H234" t="s">
        <v>46</v>
      </c>
      <c r="I234">
        <v>1184.58</v>
      </c>
      <c r="J234" t="s">
        <v>690</v>
      </c>
      <c r="K234" t="s">
        <v>657</v>
      </c>
      <c r="M234">
        <f t="shared" si="8"/>
        <v>58</v>
      </c>
      <c r="N234">
        <f t="shared" si="9"/>
        <v>68705.64</v>
      </c>
    </row>
    <row r="235" spans="1:14" ht="12.75">
      <c r="A235" t="s">
        <v>546</v>
      </c>
      <c r="B235" t="s">
        <v>547</v>
      </c>
      <c r="C235" t="s">
        <v>691</v>
      </c>
      <c r="D235" t="s">
        <v>29</v>
      </c>
      <c r="E235">
        <v>968.51</v>
      </c>
      <c r="F235" t="s">
        <v>16</v>
      </c>
      <c r="G235">
        <v>793.86</v>
      </c>
      <c r="H235" t="s">
        <v>380</v>
      </c>
      <c r="I235">
        <v>793.86</v>
      </c>
      <c r="J235" t="s">
        <v>692</v>
      </c>
      <c r="K235" t="s">
        <v>657</v>
      </c>
      <c r="M235">
        <f t="shared" si="8"/>
        <v>27</v>
      </c>
      <c r="N235">
        <f t="shared" si="9"/>
        <v>21434.22</v>
      </c>
    </row>
    <row r="236" spans="1:14" ht="12.75">
      <c r="A236" t="s">
        <v>546</v>
      </c>
      <c r="B236" t="s">
        <v>547</v>
      </c>
      <c r="C236" t="s">
        <v>693</v>
      </c>
      <c r="D236" t="s">
        <v>29</v>
      </c>
      <c r="E236">
        <v>244</v>
      </c>
      <c r="F236" t="s">
        <v>16</v>
      </c>
      <c r="G236">
        <v>200</v>
      </c>
      <c r="H236" t="s">
        <v>380</v>
      </c>
      <c r="I236">
        <v>200</v>
      </c>
      <c r="J236" t="s">
        <v>694</v>
      </c>
      <c r="K236" t="s">
        <v>657</v>
      </c>
      <c r="M236">
        <f t="shared" si="8"/>
        <v>27</v>
      </c>
      <c r="N236">
        <f t="shared" si="9"/>
        <v>5400</v>
      </c>
    </row>
    <row r="237" spans="1:14" ht="12.75">
      <c r="A237" t="s">
        <v>546</v>
      </c>
      <c r="B237" t="s">
        <v>547</v>
      </c>
      <c r="C237" t="s">
        <v>695</v>
      </c>
      <c r="D237" t="s">
        <v>29</v>
      </c>
      <c r="E237">
        <v>493.78</v>
      </c>
      <c r="F237" t="s">
        <v>16</v>
      </c>
      <c r="G237">
        <v>404.74</v>
      </c>
      <c r="H237" t="s">
        <v>380</v>
      </c>
      <c r="I237">
        <v>404.74</v>
      </c>
      <c r="J237" t="s">
        <v>696</v>
      </c>
      <c r="K237" t="s">
        <v>657</v>
      </c>
      <c r="M237">
        <f t="shared" si="8"/>
        <v>27</v>
      </c>
      <c r="N237">
        <f t="shared" si="9"/>
        <v>10927.98</v>
      </c>
    </row>
    <row r="238" spans="1:14" ht="12.75">
      <c r="A238" t="s">
        <v>546</v>
      </c>
      <c r="B238" t="s">
        <v>547</v>
      </c>
      <c r="C238" t="s">
        <v>697</v>
      </c>
      <c r="D238" t="s">
        <v>29</v>
      </c>
      <c r="E238">
        <v>1513.56</v>
      </c>
      <c r="F238" t="s">
        <v>16</v>
      </c>
      <c r="G238">
        <v>1240.62</v>
      </c>
      <c r="H238" t="s">
        <v>380</v>
      </c>
      <c r="I238">
        <v>1240.62</v>
      </c>
      <c r="J238" t="s">
        <v>698</v>
      </c>
      <c r="K238" t="s">
        <v>657</v>
      </c>
      <c r="M238">
        <f t="shared" si="8"/>
        <v>27</v>
      </c>
      <c r="N238">
        <f t="shared" si="9"/>
        <v>33496.74</v>
      </c>
    </row>
    <row r="239" spans="1:14" ht="12.75">
      <c r="A239" t="s">
        <v>546</v>
      </c>
      <c r="B239" t="s">
        <v>547</v>
      </c>
      <c r="C239" t="s">
        <v>699</v>
      </c>
      <c r="D239" t="s">
        <v>29</v>
      </c>
      <c r="E239">
        <v>93.88</v>
      </c>
      <c r="F239" t="s">
        <v>16</v>
      </c>
      <c r="G239">
        <v>76.95</v>
      </c>
      <c r="H239" t="s">
        <v>380</v>
      </c>
      <c r="I239">
        <v>76.95</v>
      </c>
      <c r="J239" t="s">
        <v>700</v>
      </c>
      <c r="K239" t="s">
        <v>657</v>
      </c>
      <c r="M239">
        <f t="shared" si="8"/>
        <v>27</v>
      </c>
      <c r="N239">
        <f t="shared" si="9"/>
        <v>2077.65</v>
      </c>
    </row>
    <row r="240" spans="1:14" ht="12.75">
      <c r="A240" t="s">
        <v>546</v>
      </c>
      <c r="B240" t="s">
        <v>547</v>
      </c>
      <c r="C240" t="s">
        <v>701</v>
      </c>
      <c r="D240" t="s">
        <v>29</v>
      </c>
      <c r="E240">
        <v>8930.5</v>
      </c>
      <c r="F240" t="s">
        <v>16</v>
      </c>
      <c r="G240">
        <v>7320.08</v>
      </c>
      <c r="H240" t="s">
        <v>380</v>
      </c>
      <c r="I240">
        <v>7320.08</v>
      </c>
      <c r="J240" t="s">
        <v>702</v>
      </c>
      <c r="K240" t="s">
        <v>657</v>
      </c>
      <c r="M240">
        <f t="shared" si="8"/>
        <v>27</v>
      </c>
      <c r="N240">
        <f t="shared" si="9"/>
        <v>197642.16</v>
      </c>
    </row>
    <row r="241" spans="1:14" ht="12.75">
      <c r="A241" t="s">
        <v>546</v>
      </c>
      <c r="B241" t="s">
        <v>547</v>
      </c>
      <c r="C241" t="s">
        <v>703</v>
      </c>
      <c r="D241" t="s">
        <v>17</v>
      </c>
      <c r="E241">
        <v>217.92</v>
      </c>
      <c r="F241" t="s">
        <v>16</v>
      </c>
      <c r="G241">
        <v>178.62</v>
      </c>
      <c r="H241" t="s">
        <v>531</v>
      </c>
      <c r="I241">
        <v>178.62</v>
      </c>
      <c r="J241" t="s">
        <v>704</v>
      </c>
      <c r="K241" t="s">
        <v>657</v>
      </c>
      <c r="M241">
        <f t="shared" si="8"/>
        <v>-3</v>
      </c>
      <c r="N241">
        <f t="shared" si="9"/>
        <v>-535.86</v>
      </c>
    </row>
    <row r="242" spans="1:14" ht="12.75">
      <c r="A242" t="s">
        <v>546</v>
      </c>
      <c r="B242" t="s">
        <v>547</v>
      </c>
      <c r="C242" t="s">
        <v>705</v>
      </c>
      <c r="D242" t="s">
        <v>17</v>
      </c>
      <c r="E242">
        <v>25.5</v>
      </c>
      <c r="F242" t="s">
        <v>16</v>
      </c>
      <c r="G242">
        <v>20.9</v>
      </c>
      <c r="H242" t="s">
        <v>531</v>
      </c>
      <c r="I242">
        <v>20.9</v>
      </c>
      <c r="J242" t="s">
        <v>706</v>
      </c>
      <c r="K242" t="s">
        <v>657</v>
      </c>
      <c r="M242">
        <f t="shared" si="8"/>
        <v>-3</v>
      </c>
      <c r="N242">
        <f t="shared" si="9"/>
        <v>-62.699999999999996</v>
      </c>
    </row>
    <row r="243" spans="1:14" ht="12.75">
      <c r="A243" t="s">
        <v>546</v>
      </c>
      <c r="B243" t="s">
        <v>547</v>
      </c>
      <c r="C243" t="s">
        <v>707</v>
      </c>
      <c r="D243" t="s">
        <v>17</v>
      </c>
      <c r="E243">
        <v>102.99</v>
      </c>
      <c r="F243" t="s">
        <v>16</v>
      </c>
      <c r="G243">
        <v>84.42</v>
      </c>
      <c r="H243" t="s">
        <v>531</v>
      </c>
      <c r="I243">
        <v>84.42</v>
      </c>
      <c r="J243" t="s">
        <v>708</v>
      </c>
      <c r="K243" t="s">
        <v>657</v>
      </c>
      <c r="M243">
        <f t="shared" si="8"/>
        <v>-3</v>
      </c>
      <c r="N243">
        <f t="shared" si="9"/>
        <v>-253.26</v>
      </c>
    </row>
    <row r="244" spans="1:14" ht="12.75">
      <c r="A244" t="s">
        <v>546</v>
      </c>
      <c r="B244" t="s">
        <v>547</v>
      </c>
      <c r="C244" t="s">
        <v>709</v>
      </c>
      <c r="D244" t="s">
        <v>17</v>
      </c>
      <c r="E244">
        <v>968.51</v>
      </c>
      <c r="F244" t="s">
        <v>16</v>
      </c>
      <c r="G244">
        <v>793.86</v>
      </c>
      <c r="H244" t="s">
        <v>531</v>
      </c>
      <c r="I244">
        <v>793.86</v>
      </c>
      <c r="J244" t="s">
        <v>710</v>
      </c>
      <c r="K244" t="s">
        <v>657</v>
      </c>
      <c r="M244">
        <f t="shared" si="8"/>
        <v>-3</v>
      </c>
      <c r="N244">
        <f t="shared" si="9"/>
        <v>-2381.58</v>
      </c>
    </row>
    <row r="245" spans="1:14" ht="12.75">
      <c r="A245" t="s">
        <v>546</v>
      </c>
      <c r="B245" t="s">
        <v>547</v>
      </c>
      <c r="C245" t="s">
        <v>711</v>
      </c>
      <c r="D245" t="s">
        <v>17</v>
      </c>
      <c r="E245">
        <v>244</v>
      </c>
      <c r="F245" t="s">
        <v>16</v>
      </c>
      <c r="G245">
        <v>200</v>
      </c>
      <c r="H245" t="s">
        <v>531</v>
      </c>
      <c r="I245">
        <v>200</v>
      </c>
      <c r="J245" t="s">
        <v>712</v>
      </c>
      <c r="K245" t="s">
        <v>657</v>
      </c>
      <c r="M245">
        <f t="shared" si="8"/>
        <v>-3</v>
      </c>
      <c r="N245">
        <f t="shared" si="9"/>
        <v>-600</v>
      </c>
    </row>
    <row r="246" spans="1:14" ht="12.75">
      <c r="A246" t="s">
        <v>546</v>
      </c>
      <c r="B246" t="s">
        <v>547</v>
      </c>
      <c r="C246" t="s">
        <v>713</v>
      </c>
      <c r="D246" t="s">
        <v>17</v>
      </c>
      <c r="E246">
        <v>93.88</v>
      </c>
      <c r="F246" t="s">
        <v>16</v>
      </c>
      <c r="G246">
        <v>76.95</v>
      </c>
      <c r="H246" t="s">
        <v>531</v>
      </c>
      <c r="I246">
        <v>76.95</v>
      </c>
      <c r="J246" t="s">
        <v>714</v>
      </c>
      <c r="K246" t="s">
        <v>657</v>
      </c>
      <c r="M246">
        <f t="shared" si="8"/>
        <v>-3</v>
      </c>
      <c r="N246">
        <f t="shared" si="9"/>
        <v>-230.85000000000002</v>
      </c>
    </row>
    <row r="247" spans="1:14" ht="12.75">
      <c r="A247" t="s">
        <v>546</v>
      </c>
      <c r="B247" t="s">
        <v>547</v>
      </c>
      <c r="C247" t="s">
        <v>715</v>
      </c>
      <c r="D247" t="s">
        <v>17</v>
      </c>
      <c r="E247">
        <v>493.78</v>
      </c>
      <c r="F247" t="s">
        <v>16</v>
      </c>
      <c r="G247">
        <v>404.74</v>
      </c>
      <c r="H247" t="s">
        <v>531</v>
      </c>
      <c r="I247">
        <v>404.74</v>
      </c>
      <c r="J247" t="s">
        <v>716</v>
      </c>
      <c r="K247" t="s">
        <v>657</v>
      </c>
      <c r="M247">
        <f t="shared" si="8"/>
        <v>-3</v>
      </c>
      <c r="N247">
        <f t="shared" si="9"/>
        <v>-1214.22</v>
      </c>
    </row>
    <row r="248" spans="1:14" ht="12.75">
      <c r="A248" t="s">
        <v>546</v>
      </c>
      <c r="B248" t="s">
        <v>547</v>
      </c>
      <c r="C248" t="s">
        <v>717</v>
      </c>
      <c r="D248" t="s">
        <v>17</v>
      </c>
      <c r="E248">
        <v>8930.5</v>
      </c>
      <c r="F248" t="s">
        <v>16</v>
      </c>
      <c r="G248">
        <v>7320.08</v>
      </c>
      <c r="H248" t="s">
        <v>531</v>
      </c>
      <c r="I248">
        <v>7320.08</v>
      </c>
      <c r="J248" t="s">
        <v>718</v>
      </c>
      <c r="K248" t="s">
        <v>657</v>
      </c>
      <c r="M248">
        <f t="shared" si="8"/>
        <v>-3</v>
      </c>
      <c r="N248">
        <f t="shared" si="9"/>
        <v>-21960.239999999998</v>
      </c>
    </row>
    <row r="249" spans="1:14" ht="12.75">
      <c r="A249" t="s">
        <v>546</v>
      </c>
      <c r="B249" t="s">
        <v>547</v>
      </c>
      <c r="C249" t="s">
        <v>719</v>
      </c>
      <c r="D249" t="s">
        <v>17</v>
      </c>
      <c r="E249">
        <v>1513.56</v>
      </c>
      <c r="F249" t="s">
        <v>16</v>
      </c>
      <c r="G249">
        <v>1240.62</v>
      </c>
      <c r="H249" t="s">
        <v>531</v>
      </c>
      <c r="I249">
        <v>1240.62</v>
      </c>
      <c r="J249" t="s">
        <v>720</v>
      </c>
      <c r="K249" t="s">
        <v>657</v>
      </c>
      <c r="M249">
        <f t="shared" si="8"/>
        <v>-3</v>
      </c>
      <c r="N249">
        <f t="shared" si="9"/>
        <v>-3721.8599999999997</v>
      </c>
    </row>
    <row r="250" spans="1:14" ht="12.75">
      <c r="A250" t="s">
        <v>546</v>
      </c>
      <c r="B250" t="s">
        <v>547</v>
      </c>
      <c r="C250" t="s">
        <v>721</v>
      </c>
      <c r="D250" t="s">
        <v>722</v>
      </c>
      <c r="E250">
        <v>41.48</v>
      </c>
      <c r="F250" t="s">
        <v>16</v>
      </c>
      <c r="G250">
        <v>34</v>
      </c>
      <c r="H250" t="s">
        <v>723</v>
      </c>
      <c r="I250">
        <v>34</v>
      </c>
      <c r="J250" t="s">
        <v>724</v>
      </c>
      <c r="K250" t="s">
        <v>657</v>
      </c>
      <c r="M250">
        <f t="shared" si="8"/>
        <v>-34</v>
      </c>
      <c r="N250">
        <f t="shared" si="9"/>
        <v>-1156</v>
      </c>
    </row>
    <row r="251" spans="1:14" ht="12.75">
      <c r="A251" t="s">
        <v>546</v>
      </c>
      <c r="B251" t="s">
        <v>547</v>
      </c>
      <c r="C251" t="s">
        <v>725</v>
      </c>
      <c r="D251" t="s">
        <v>722</v>
      </c>
      <c r="E251">
        <v>41.48</v>
      </c>
      <c r="F251" t="s">
        <v>16</v>
      </c>
      <c r="G251">
        <v>34</v>
      </c>
      <c r="H251" t="s">
        <v>723</v>
      </c>
      <c r="I251">
        <v>34</v>
      </c>
      <c r="J251" t="s">
        <v>726</v>
      </c>
      <c r="K251" t="s">
        <v>657</v>
      </c>
      <c r="M251">
        <f t="shared" si="8"/>
        <v>-34</v>
      </c>
      <c r="N251">
        <f t="shared" si="9"/>
        <v>-1156</v>
      </c>
    </row>
    <row r="252" spans="1:14" ht="12.75">
      <c r="A252" t="s">
        <v>546</v>
      </c>
      <c r="B252" t="s">
        <v>547</v>
      </c>
      <c r="C252" t="s">
        <v>727</v>
      </c>
      <c r="D252" t="s">
        <v>722</v>
      </c>
      <c r="E252">
        <v>31.11</v>
      </c>
      <c r="F252" t="s">
        <v>16</v>
      </c>
      <c r="G252">
        <v>25.5</v>
      </c>
      <c r="H252" t="s">
        <v>723</v>
      </c>
      <c r="I252">
        <v>25.5</v>
      </c>
      <c r="J252" t="s">
        <v>728</v>
      </c>
      <c r="K252" t="s">
        <v>657</v>
      </c>
      <c r="M252">
        <f t="shared" si="8"/>
        <v>-34</v>
      </c>
      <c r="N252">
        <f t="shared" si="9"/>
        <v>-867</v>
      </c>
    </row>
    <row r="253" spans="1:14" ht="12.75">
      <c r="A253" t="s">
        <v>546</v>
      </c>
      <c r="B253" t="s">
        <v>547</v>
      </c>
      <c r="C253" t="s">
        <v>729</v>
      </c>
      <c r="D253" t="s">
        <v>340</v>
      </c>
      <c r="E253">
        <v>25.5</v>
      </c>
      <c r="F253" t="s">
        <v>16</v>
      </c>
      <c r="G253">
        <v>20.9</v>
      </c>
      <c r="H253" t="s">
        <v>730</v>
      </c>
      <c r="I253">
        <v>20.9</v>
      </c>
      <c r="J253" t="s">
        <v>731</v>
      </c>
      <c r="K253" t="s">
        <v>657</v>
      </c>
      <c r="M253">
        <f t="shared" si="8"/>
        <v>-64</v>
      </c>
      <c r="N253">
        <f t="shared" si="9"/>
        <v>-1337.6</v>
      </c>
    </row>
    <row r="254" spans="1:14" ht="12.75">
      <c r="A254" t="s">
        <v>546</v>
      </c>
      <c r="B254" t="s">
        <v>547</v>
      </c>
      <c r="C254" t="s">
        <v>732</v>
      </c>
      <c r="D254" t="s">
        <v>340</v>
      </c>
      <c r="E254">
        <v>102.99</v>
      </c>
      <c r="F254" t="s">
        <v>16</v>
      </c>
      <c r="G254">
        <v>84.42</v>
      </c>
      <c r="H254" t="s">
        <v>730</v>
      </c>
      <c r="I254">
        <v>84.42</v>
      </c>
      <c r="J254" t="s">
        <v>733</v>
      </c>
      <c r="K254" t="s">
        <v>657</v>
      </c>
      <c r="M254">
        <f t="shared" si="8"/>
        <v>-64</v>
      </c>
      <c r="N254">
        <f t="shared" si="9"/>
        <v>-5402.88</v>
      </c>
    </row>
    <row r="255" spans="1:14" ht="12.75">
      <c r="A255" t="s">
        <v>546</v>
      </c>
      <c r="B255" t="s">
        <v>547</v>
      </c>
      <c r="C255" t="s">
        <v>734</v>
      </c>
      <c r="D255" t="s">
        <v>340</v>
      </c>
      <c r="E255">
        <v>217.92</v>
      </c>
      <c r="F255" t="s">
        <v>16</v>
      </c>
      <c r="G255">
        <v>178.62</v>
      </c>
      <c r="H255" t="s">
        <v>730</v>
      </c>
      <c r="I255">
        <v>178.62</v>
      </c>
      <c r="J255" t="s">
        <v>735</v>
      </c>
      <c r="K255" t="s">
        <v>657</v>
      </c>
      <c r="M255">
        <f t="shared" si="8"/>
        <v>-64</v>
      </c>
      <c r="N255">
        <f t="shared" si="9"/>
        <v>-11431.68</v>
      </c>
    </row>
    <row r="256" spans="1:14" ht="12.75">
      <c r="A256" t="s">
        <v>546</v>
      </c>
      <c r="B256" t="s">
        <v>547</v>
      </c>
      <c r="C256" t="s">
        <v>736</v>
      </c>
      <c r="D256" t="s">
        <v>340</v>
      </c>
      <c r="E256">
        <v>244</v>
      </c>
      <c r="F256" t="s">
        <v>16</v>
      </c>
      <c r="G256">
        <v>200</v>
      </c>
      <c r="H256" t="s">
        <v>730</v>
      </c>
      <c r="I256">
        <v>200</v>
      </c>
      <c r="J256" t="s">
        <v>737</v>
      </c>
      <c r="K256" t="s">
        <v>657</v>
      </c>
      <c r="M256">
        <f t="shared" si="8"/>
        <v>-64</v>
      </c>
      <c r="N256">
        <f t="shared" si="9"/>
        <v>-12800</v>
      </c>
    </row>
    <row r="257" spans="1:14" ht="12.75">
      <c r="A257" t="s">
        <v>546</v>
      </c>
      <c r="B257" t="s">
        <v>547</v>
      </c>
      <c r="C257" t="s">
        <v>738</v>
      </c>
      <c r="D257" t="s">
        <v>340</v>
      </c>
      <c r="E257">
        <v>968.51</v>
      </c>
      <c r="F257" t="s">
        <v>16</v>
      </c>
      <c r="G257">
        <v>793.86</v>
      </c>
      <c r="H257" t="s">
        <v>730</v>
      </c>
      <c r="I257">
        <v>793.86</v>
      </c>
      <c r="J257" t="s">
        <v>739</v>
      </c>
      <c r="K257" t="s">
        <v>657</v>
      </c>
      <c r="M257">
        <f t="shared" si="8"/>
        <v>-64</v>
      </c>
      <c r="N257">
        <f t="shared" si="9"/>
        <v>-50807.04</v>
      </c>
    </row>
    <row r="258" spans="1:14" ht="12.75">
      <c r="A258" t="s">
        <v>546</v>
      </c>
      <c r="B258" t="s">
        <v>547</v>
      </c>
      <c r="C258" t="s">
        <v>740</v>
      </c>
      <c r="D258" t="s">
        <v>340</v>
      </c>
      <c r="E258">
        <v>493.78</v>
      </c>
      <c r="F258" t="s">
        <v>16</v>
      </c>
      <c r="G258">
        <v>404.74</v>
      </c>
      <c r="H258" t="s">
        <v>730</v>
      </c>
      <c r="I258">
        <v>404.74</v>
      </c>
      <c r="J258" t="s">
        <v>741</v>
      </c>
      <c r="K258" t="s">
        <v>657</v>
      </c>
      <c r="M258">
        <f t="shared" si="8"/>
        <v>-64</v>
      </c>
      <c r="N258">
        <f t="shared" si="9"/>
        <v>-25903.36</v>
      </c>
    </row>
    <row r="259" spans="1:14" ht="12.75">
      <c r="A259" t="s">
        <v>546</v>
      </c>
      <c r="B259" t="s">
        <v>547</v>
      </c>
      <c r="C259" t="s">
        <v>742</v>
      </c>
      <c r="D259" t="s">
        <v>340</v>
      </c>
      <c r="E259">
        <v>8930.5</v>
      </c>
      <c r="F259" t="s">
        <v>16</v>
      </c>
      <c r="G259">
        <v>7320.08</v>
      </c>
      <c r="H259" t="s">
        <v>730</v>
      </c>
      <c r="I259">
        <v>7320.08</v>
      </c>
      <c r="J259" t="s">
        <v>743</v>
      </c>
      <c r="K259" t="s">
        <v>657</v>
      </c>
      <c r="M259">
        <f t="shared" si="8"/>
        <v>-64</v>
      </c>
      <c r="N259">
        <f t="shared" si="9"/>
        <v>-468485.12</v>
      </c>
    </row>
    <row r="260" spans="1:14" ht="12.75">
      <c r="A260" t="s">
        <v>546</v>
      </c>
      <c r="B260" t="s">
        <v>547</v>
      </c>
      <c r="C260" t="s">
        <v>744</v>
      </c>
      <c r="D260" t="s">
        <v>340</v>
      </c>
      <c r="E260">
        <v>1513.56</v>
      </c>
      <c r="F260" t="s">
        <v>16</v>
      </c>
      <c r="G260">
        <v>1240.62</v>
      </c>
      <c r="H260" t="s">
        <v>730</v>
      </c>
      <c r="I260">
        <v>1240.62</v>
      </c>
      <c r="J260" t="s">
        <v>745</v>
      </c>
      <c r="K260" t="s">
        <v>657</v>
      </c>
      <c r="M260">
        <f t="shared" si="8"/>
        <v>-64</v>
      </c>
      <c r="N260">
        <f t="shared" si="9"/>
        <v>-79399.68</v>
      </c>
    </row>
    <row r="261" spans="1:14" ht="12.75">
      <c r="A261" t="s">
        <v>67</v>
      </c>
      <c r="B261" t="s">
        <v>68</v>
      </c>
      <c r="C261" t="s">
        <v>746</v>
      </c>
      <c r="D261" t="s">
        <v>17</v>
      </c>
      <c r="E261">
        <v>538.01</v>
      </c>
      <c r="F261" t="s">
        <v>16</v>
      </c>
      <c r="G261">
        <v>471.22</v>
      </c>
      <c r="H261" t="s">
        <v>46</v>
      </c>
      <c r="I261">
        <v>471.22</v>
      </c>
      <c r="J261" t="s">
        <v>747</v>
      </c>
      <c r="K261" t="s">
        <v>657</v>
      </c>
      <c r="M261">
        <f t="shared" si="8"/>
        <v>58</v>
      </c>
      <c r="N261">
        <f t="shared" si="9"/>
        <v>27330.760000000002</v>
      </c>
    </row>
    <row r="262" spans="1:14" ht="12.75">
      <c r="A262" t="s">
        <v>230</v>
      </c>
      <c r="B262" t="s">
        <v>231</v>
      </c>
      <c r="C262" t="s">
        <v>748</v>
      </c>
      <c r="D262" t="s">
        <v>422</v>
      </c>
      <c r="E262">
        <v>301.34</v>
      </c>
      <c r="F262" t="s">
        <v>16</v>
      </c>
      <c r="G262">
        <v>301.34</v>
      </c>
      <c r="H262" t="s">
        <v>531</v>
      </c>
      <c r="I262">
        <v>301.34</v>
      </c>
      <c r="J262" t="s">
        <v>749</v>
      </c>
      <c r="K262" t="s">
        <v>657</v>
      </c>
      <c r="M262">
        <f t="shared" si="8"/>
        <v>-3</v>
      </c>
      <c r="N262">
        <f t="shared" si="9"/>
        <v>-904.02</v>
      </c>
    </row>
    <row r="263" spans="1:14" ht="12.75">
      <c r="A263" t="s">
        <v>750</v>
      </c>
      <c r="B263" t="s">
        <v>751</v>
      </c>
      <c r="C263" t="s">
        <v>752</v>
      </c>
      <c r="D263" t="s">
        <v>385</v>
      </c>
      <c r="E263">
        <v>414.8</v>
      </c>
      <c r="F263" t="s">
        <v>16</v>
      </c>
      <c r="G263">
        <v>340</v>
      </c>
      <c r="H263" t="s">
        <v>531</v>
      </c>
      <c r="I263">
        <v>340</v>
      </c>
      <c r="J263" t="s">
        <v>753</v>
      </c>
      <c r="K263" t="s">
        <v>657</v>
      </c>
      <c r="M263">
        <f t="shared" si="8"/>
        <v>-3</v>
      </c>
      <c r="N263">
        <f t="shared" si="9"/>
        <v>-1020</v>
      </c>
    </row>
    <row r="264" spans="1:14" ht="12.75">
      <c r="A264" t="s">
        <v>750</v>
      </c>
      <c r="B264" t="s">
        <v>751</v>
      </c>
      <c r="C264" t="s">
        <v>163</v>
      </c>
      <c r="D264" t="s">
        <v>385</v>
      </c>
      <c r="E264">
        <v>2171.6</v>
      </c>
      <c r="F264" t="s">
        <v>16</v>
      </c>
      <c r="G264">
        <v>1780</v>
      </c>
      <c r="H264" t="s">
        <v>531</v>
      </c>
      <c r="I264">
        <v>1780</v>
      </c>
      <c r="J264" t="s">
        <v>754</v>
      </c>
      <c r="K264" t="s">
        <v>657</v>
      </c>
      <c r="M264">
        <f t="shared" si="8"/>
        <v>-3</v>
      </c>
      <c r="N264">
        <f t="shared" si="9"/>
        <v>-5340</v>
      </c>
    </row>
    <row r="265" spans="1:14" ht="12.75">
      <c r="A265" t="s">
        <v>329</v>
      </c>
      <c r="B265" t="s">
        <v>330</v>
      </c>
      <c r="C265" t="s">
        <v>755</v>
      </c>
      <c r="D265" t="s">
        <v>340</v>
      </c>
      <c r="E265">
        <v>142.25</v>
      </c>
      <c r="F265" t="s">
        <v>16</v>
      </c>
      <c r="G265">
        <v>116.6</v>
      </c>
      <c r="H265" t="s">
        <v>531</v>
      </c>
      <c r="I265">
        <v>116.6</v>
      </c>
      <c r="J265" t="s">
        <v>756</v>
      </c>
      <c r="K265" t="s">
        <v>657</v>
      </c>
      <c r="M265">
        <f t="shared" si="8"/>
        <v>-3</v>
      </c>
      <c r="N265">
        <f t="shared" si="9"/>
        <v>-349.79999999999995</v>
      </c>
    </row>
    <row r="266" spans="1:14" ht="12.75">
      <c r="A266" t="s">
        <v>329</v>
      </c>
      <c r="B266" t="s">
        <v>330</v>
      </c>
      <c r="C266" t="s">
        <v>757</v>
      </c>
      <c r="D266" t="s">
        <v>758</v>
      </c>
      <c r="E266">
        <v>216.89</v>
      </c>
      <c r="F266" t="s">
        <v>16</v>
      </c>
      <c r="G266">
        <v>177.88</v>
      </c>
      <c r="H266" t="s">
        <v>531</v>
      </c>
      <c r="I266">
        <v>177.88</v>
      </c>
      <c r="J266" t="s">
        <v>759</v>
      </c>
      <c r="K266" t="s">
        <v>657</v>
      </c>
      <c r="M266">
        <f t="shared" si="8"/>
        <v>-3</v>
      </c>
      <c r="N266">
        <f t="shared" si="9"/>
        <v>-533.64</v>
      </c>
    </row>
    <row r="267" spans="1:14" ht="12.75">
      <c r="A267" t="s">
        <v>437</v>
      </c>
      <c r="B267" t="s">
        <v>438</v>
      </c>
      <c r="C267" t="s">
        <v>760</v>
      </c>
      <c r="D267" t="s">
        <v>17</v>
      </c>
      <c r="E267">
        <v>192.76</v>
      </c>
      <c r="F267" t="s">
        <v>16</v>
      </c>
      <c r="G267">
        <v>158</v>
      </c>
      <c r="H267" t="s">
        <v>380</v>
      </c>
      <c r="I267">
        <v>158</v>
      </c>
      <c r="J267" t="s">
        <v>761</v>
      </c>
      <c r="K267" t="s">
        <v>657</v>
      </c>
      <c r="M267">
        <f t="shared" si="8"/>
        <v>27</v>
      </c>
      <c r="N267">
        <f t="shared" si="9"/>
        <v>4266</v>
      </c>
    </row>
    <row r="268" spans="1:14" ht="12.75">
      <c r="A268" t="s">
        <v>762</v>
      </c>
      <c r="B268" t="s">
        <v>763</v>
      </c>
      <c r="C268" t="s">
        <v>764</v>
      </c>
      <c r="D268" t="s">
        <v>17</v>
      </c>
      <c r="E268">
        <v>516.01</v>
      </c>
      <c r="F268" t="s">
        <v>16</v>
      </c>
      <c r="G268">
        <v>422.96</v>
      </c>
      <c r="H268" t="s">
        <v>380</v>
      </c>
      <c r="I268">
        <v>422.96</v>
      </c>
      <c r="J268" t="s">
        <v>765</v>
      </c>
      <c r="K268" t="s">
        <v>657</v>
      </c>
      <c r="M268">
        <f t="shared" si="8"/>
        <v>27</v>
      </c>
      <c r="N268">
        <f t="shared" si="9"/>
        <v>11419.92</v>
      </c>
    </row>
    <row r="269" spans="1:14" ht="12.75">
      <c r="A269" t="s">
        <v>766</v>
      </c>
      <c r="B269" t="s">
        <v>767</v>
      </c>
      <c r="C269" t="s">
        <v>768</v>
      </c>
      <c r="D269" t="s">
        <v>70</v>
      </c>
      <c r="E269">
        <v>139.1</v>
      </c>
      <c r="F269" t="s">
        <v>16</v>
      </c>
      <c r="G269">
        <v>133.75</v>
      </c>
      <c r="H269" t="s">
        <v>29</v>
      </c>
      <c r="I269">
        <v>133.75</v>
      </c>
      <c r="J269" t="s">
        <v>769</v>
      </c>
      <c r="K269" t="s">
        <v>657</v>
      </c>
      <c r="M269">
        <f t="shared" si="8"/>
        <v>119</v>
      </c>
      <c r="N269">
        <f t="shared" si="9"/>
        <v>15916.25</v>
      </c>
    </row>
    <row r="270" spans="1:14" ht="12.75">
      <c r="A270" t="s">
        <v>766</v>
      </c>
      <c r="B270" t="s">
        <v>767</v>
      </c>
      <c r="C270" t="s">
        <v>770</v>
      </c>
      <c r="D270" t="s">
        <v>29</v>
      </c>
      <c r="E270">
        <v>145.6</v>
      </c>
      <c r="F270" t="s">
        <v>16</v>
      </c>
      <c r="G270">
        <v>140</v>
      </c>
      <c r="H270" t="s">
        <v>17</v>
      </c>
      <c r="I270">
        <v>140</v>
      </c>
      <c r="J270" t="s">
        <v>771</v>
      </c>
      <c r="K270" t="s">
        <v>657</v>
      </c>
      <c r="M270">
        <f t="shared" si="8"/>
        <v>89</v>
      </c>
      <c r="N270">
        <f t="shared" si="9"/>
        <v>12460</v>
      </c>
    </row>
    <row r="271" spans="1:14" ht="12.75">
      <c r="A271" t="s">
        <v>766</v>
      </c>
      <c r="B271" t="s">
        <v>767</v>
      </c>
      <c r="C271" t="s">
        <v>772</v>
      </c>
      <c r="D271" t="s">
        <v>17</v>
      </c>
      <c r="E271">
        <v>143</v>
      </c>
      <c r="F271" t="s">
        <v>16</v>
      </c>
      <c r="G271">
        <v>137.5</v>
      </c>
      <c r="H271" t="s">
        <v>46</v>
      </c>
      <c r="I271">
        <v>137.5</v>
      </c>
      <c r="J271" t="s">
        <v>773</v>
      </c>
      <c r="K271" t="s">
        <v>657</v>
      </c>
      <c r="M271">
        <f t="shared" si="8"/>
        <v>58</v>
      </c>
      <c r="N271">
        <f t="shared" si="9"/>
        <v>7975</v>
      </c>
    </row>
    <row r="272" spans="1:14" ht="12.75">
      <c r="A272" t="s">
        <v>766</v>
      </c>
      <c r="B272" t="s">
        <v>767</v>
      </c>
      <c r="C272" t="s">
        <v>774</v>
      </c>
      <c r="D272" t="s">
        <v>46</v>
      </c>
      <c r="E272">
        <v>170.3</v>
      </c>
      <c r="F272" t="s">
        <v>16</v>
      </c>
      <c r="G272">
        <v>163.75</v>
      </c>
      <c r="H272" t="s">
        <v>380</v>
      </c>
      <c r="I272">
        <v>163.75</v>
      </c>
      <c r="J272" t="s">
        <v>775</v>
      </c>
      <c r="K272" t="s">
        <v>657</v>
      </c>
      <c r="M272">
        <f t="shared" si="8"/>
        <v>27</v>
      </c>
      <c r="N272">
        <f t="shared" si="9"/>
        <v>4421.25</v>
      </c>
    </row>
    <row r="273" spans="1:14" ht="12.75">
      <c r="A273" t="s">
        <v>246</v>
      </c>
      <c r="B273" t="s">
        <v>247</v>
      </c>
      <c r="C273" t="s">
        <v>776</v>
      </c>
      <c r="D273" t="s">
        <v>777</v>
      </c>
      <c r="E273">
        <v>260</v>
      </c>
      <c r="F273" t="s">
        <v>16</v>
      </c>
      <c r="G273">
        <v>260</v>
      </c>
      <c r="H273" t="s">
        <v>531</v>
      </c>
      <c r="I273">
        <v>260</v>
      </c>
      <c r="J273" t="s">
        <v>778</v>
      </c>
      <c r="K273" t="s">
        <v>657</v>
      </c>
      <c r="M273">
        <f t="shared" si="8"/>
        <v>-3</v>
      </c>
      <c r="N273">
        <f t="shared" si="9"/>
        <v>-780</v>
      </c>
    </row>
    <row r="274" spans="1:14" ht="12.75">
      <c r="A274" t="s">
        <v>779</v>
      </c>
      <c r="B274" t="s">
        <v>780</v>
      </c>
      <c r="C274" t="s">
        <v>208</v>
      </c>
      <c r="D274" t="s">
        <v>70</v>
      </c>
      <c r="E274">
        <v>183</v>
      </c>
      <c r="F274" t="s">
        <v>16</v>
      </c>
      <c r="G274">
        <v>150</v>
      </c>
      <c r="H274" t="s">
        <v>17</v>
      </c>
      <c r="I274">
        <v>150</v>
      </c>
      <c r="J274" t="s">
        <v>781</v>
      </c>
      <c r="K274" t="s">
        <v>657</v>
      </c>
      <c r="M274">
        <f t="shared" si="8"/>
        <v>89</v>
      </c>
      <c r="N274">
        <f t="shared" si="9"/>
        <v>13350</v>
      </c>
    </row>
    <row r="275" spans="1:14" ht="12.75">
      <c r="A275" t="s">
        <v>779</v>
      </c>
      <c r="B275" t="s">
        <v>780</v>
      </c>
      <c r="C275" t="s">
        <v>232</v>
      </c>
      <c r="D275" t="s">
        <v>17</v>
      </c>
      <c r="E275">
        <v>85</v>
      </c>
      <c r="F275" t="s">
        <v>16</v>
      </c>
      <c r="G275">
        <v>69.67</v>
      </c>
      <c r="H275" t="s">
        <v>380</v>
      </c>
      <c r="I275">
        <v>69.67</v>
      </c>
      <c r="J275" t="s">
        <v>782</v>
      </c>
      <c r="K275" t="s">
        <v>657</v>
      </c>
      <c r="M275">
        <f t="shared" si="8"/>
        <v>27</v>
      </c>
      <c r="N275">
        <f t="shared" si="9"/>
        <v>1881.0900000000001</v>
      </c>
    </row>
    <row r="276" spans="1:14" ht="12.75">
      <c r="A276" t="s">
        <v>441</v>
      </c>
      <c r="B276" t="s">
        <v>442</v>
      </c>
      <c r="C276" t="s">
        <v>783</v>
      </c>
      <c r="D276" t="s">
        <v>784</v>
      </c>
      <c r="E276">
        <v>1279.22</v>
      </c>
      <c r="F276" t="s">
        <v>16</v>
      </c>
      <c r="G276">
        <v>1048.54</v>
      </c>
      <c r="H276" t="s">
        <v>531</v>
      </c>
      <c r="I276">
        <v>1048.54</v>
      </c>
      <c r="J276" t="s">
        <v>785</v>
      </c>
      <c r="K276" t="s">
        <v>657</v>
      </c>
      <c r="M276">
        <f t="shared" si="8"/>
        <v>-3</v>
      </c>
      <c r="N276">
        <f t="shared" si="9"/>
        <v>-3145.62</v>
      </c>
    </row>
    <row r="277" spans="1:14" ht="12.75">
      <c r="A277" t="s">
        <v>252</v>
      </c>
      <c r="B277" t="s">
        <v>253</v>
      </c>
      <c r="C277" t="s">
        <v>786</v>
      </c>
      <c r="D277" t="s">
        <v>368</v>
      </c>
      <c r="E277">
        <v>303.43</v>
      </c>
      <c r="F277" t="s">
        <v>16</v>
      </c>
      <c r="G277">
        <v>248.71</v>
      </c>
      <c r="H277" t="s">
        <v>380</v>
      </c>
      <c r="I277">
        <v>248.71</v>
      </c>
      <c r="J277" t="s">
        <v>787</v>
      </c>
      <c r="K277" t="s">
        <v>657</v>
      </c>
      <c r="M277">
        <f t="shared" si="8"/>
        <v>27</v>
      </c>
      <c r="N277">
        <f t="shared" si="9"/>
        <v>6715.17</v>
      </c>
    </row>
    <row r="278" spans="1:14" ht="12.75">
      <c r="A278" t="s">
        <v>448</v>
      </c>
      <c r="B278" t="s">
        <v>449</v>
      </c>
      <c r="C278" t="s">
        <v>788</v>
      </c>
      <c r="D278" t="s">
        <v>325</v>
      </c>
      <c r="E278">
        <v>469.09</v>
      </c>
      <c r="F278" t="s">
        <v>16</v>
      </c>
      <c r="G278">
        <v>384.5</v>
      </c>
      <c r="H278" t="s">
        <v>531</v>
      </c>
      <c r="I278">
        <v>384.5</v>
      </c>
      <c r="J278" t="s">
        <v>789</v>
      </c>
      <c r="K278" t="s">
        <v>657</v>
      </c>
      <c r="M278">
        <f t="shared" si="8"/>
        <v>-3</v>
      </c>
      <c r="N278">
        <f t="shared" si="9"/>
        <v>-1153.5</v>
      </c>
    </row>
    <row r="279" spans="1:14" ht="12.75">
      <c r="A279" t="s">
        <v>260</v>
      </c>
      <c r="B279" t="s">
        <v>261</v>
      </c>
      <c r="C279" t="s">
        <v>790</v>
      </c>
      <c r="D279" t="s">
        <v>46</v>
      </c>
      <c r="E279">
        <v>804.49</v>
      </c>
      <c r="F279" t="s">
        <v>16</v>
      </c>
      <c r="G279">
        <v>659.42</v>
      </c>
      <c r="H279" t="s">
        <v>380</v>
      </c>
      <c r="I279">
        <v>659.42</v>
      </c>
      <c r="J279" t="s">
        <v>791</v>
      </c>
      <c r="K279" t="s">
        <v>657</v>
      </c>
      <c r="M279">
        <f t="shared" si="8"/>
        <v>27</v>
      </c>
      <c r="N279">
        <f t="shared" si="9"/>
        <v>17804.34</v>
      </c>
    </row>
    <row r="280" spans="1:14" ht="12.75">
      <c r="A280" t="s">
        <v>792</v>
      </c>
      <c r="B280" t="s">
        <v>793</v>
      </c>
      <c r="C280" t="s">
        <v>794</v>
      </c>
      <c r="D280" t="s">
        <v>364</v>
      </c>
      <c r="E280">
        <v>124.71</v>
      </c>
      <c r="F280" t="s">
        <v>16</v>
      </c>
      <c r="G280">
        <v>102.22</v>
      </c>
      <c r="H280" t="s">
        <v>380</v>
      </c>
      <c r="I280">
        <v>102.22</v>
      </c>
      <c r="J280" t="s">
        <v>795</v>
      </c>
      <c r="K280" t="s">
        <v>657</v>
      </c>
      <c r="M280">
        <f t="shared" si="8"/>
        <v>27</v>
      </c>
      <c r="N280">
        <f t="shared" si="9"/>
        <v>2759.94</v>
      </c>
    </row>
    <row r="281" spans="1:14" ht="12.75">
      <c r="A281" t="s">
        <v>792</v>
      </c>
      <c r="B281" t="s">
        <v>793</v>
      </c>
      <c r="C281" t="s">
        <v>796</v>
      </c>
      <c r="D281" t="s">
        <v>797</v>
      </c>
      <c r="E281">
        <v>299.61</v>
      </c>
      <c r="F281" t="s">
        <v>16</v>
      </c>
      <c r="G281">
        <v>245.58</v>
      </c>
      <c r="H281" t="s">
        <v>380</v>
      </c>
      <c r="I281">
        <v>245.58</v>
      </c>
      <c r="J281" t="s">
        <v>798</v>
      </c>
      <c r="K281" t="s">
        <v>657</v>
      </c>
      <c r="M281">
        <f t="shared" si="8"/>
        <v>27</v>
      </c>
      <c r="N281">
        <f t="shared" si="9"/>
        <v>6630.660000000001</v>
      </c>
    </row>
    <row r="282" spans="1:14" ht="12.75">
      <c r="A282" t="s">
        <v>792</v>
      </c>
      <c r="B282" t="s">
        <v>793</v>
      </c>
      <c r="C282" t="s">
        <v>799</v>
      </c>
      <c r="D282" t="s">
        <v>800</v>
      </c>
      <c r="E282">
        <v>142.59</v>
      </c>
      <c r="F282" t="s">
        <v>16</v>
      </c>
      <c r="G282">
        <v>116.88</v>
      </c>
      <c r="H282" t="s">
        <v>380</v>
      </c>
      <c r="I282">
        <v>116.88</v>
      </c>
      <c r="J282" t="s">
        <v>801</v>
      </c>
      <c r="K282" t="s">
        <v>657</v>
      </c>
      <c r="M282">
        <f t="shared" si="8"/>
        <v>27</v>
      </c>
      <c r="N282">
        <f t="shared" si="9"/>
        <v>3155.7599999999998</v>
      </c>
    </row>
    <row r="283" spans="1:14" ht="12.75">
      <c r="A283" t="s">
        <v>792</v>
      </c>
      <c r="B283" t="s">
        <v>793</v>
      </c>
      <c r="C283" t="s">
        <v>802</v>
      </c>
      <c r="D283" t="s">
        <v>803</v>
      </c>
      <c r="E283">
        <v>61</v>
      </c>
      <c r="F283" t="s">
        <v>16</v>
      </c>
      <c r="G283">
        <v>50</v>
      </c>
      <c r="H283" t="s">
        <v>380</v>
      </c>
      <c r="I283">
        <v>50</v>
      </c>
      <c r="J283" t="s">
        <v>804</v>
      </c>
      <c r="K283" t="s">
        <v>657</v>
      </c>
      <c r="M283">
        <f t="shared" si="8"/>
        <v>27</v>
      </c>
      <c r="N283">
        <f t="shared" si="9"/>
        <v>1350</v>
      </c>
    </row>
    <row r="284" spans="1:14" ht="12.75">
      <c r="A284" t="s">
        <v>805</v>
      </c>
      <c r="B284" t="s">
        <v>806</v>
      </c>
      <c r="C284" t="s">
        <v>807</v>
      </c>
      <c r="D284" t="s">
        <v>17</v>
      </c>
      <c r="E284">
        <v>3172</v>
      </c>
      <c r="F284" t="s">
        <v>16</v>
      </c>
      <c r="G284">
        <v>2600</v>
      </c>
      <c r="H284" t="s">
        <v>808</v>
      </c>
      <c r="I284">
        <v>2600</v>
      </c>
      <c r="J284" t="s">
        <v>809</v>
      </c>
      <c r="K284" t="s">
        <v>657</v>
      </c>
      <c r="M284">
        <f t="shared" si="8"/>
        <v>29</v>
      </c>
      <c r="N284">
        <f t="shared" si="9"/>
        <v>75400</v>
      </c>
    </row>
    <row r="285" spans="1:14" ht="12.75">
      <c r="A285" t="s">
        <v>805</v>
      </c>
      <c r="B285" t="s">
        <v>806</v>
      </c>
      <c r="C285" t="s">
        <v>810</v>
      </c>
      <c r="D285" t="s">
        <v>17</v>
      </c>
      <c r="E285">
        <v>671</v>
      </c>
      <c r="F285" t="s">
        <v>16</v>
      </c>
      <c r="G285">
        <v>550</v>
      </c>
      <c r="H285" t="s">
        <v>808</v>
      </c>
      <c r="I285">
        <v>550</v>
      </c>
      <c r="J285" t="s">
        <v>811</v>
      </c>
      <c r="K285" t="s">
        <v>657</v>
      </c>
      <c r="M285">
        <f t="shared" si="8"/>
        <v>29</v>
      </c>
      <c r="N285">
        <f t="shared" si="9"/>
        <v>15950</v>
      </c>
    </row>
    <row r="286" spans="1:14" ht="12.75">
      <c r="A286" t="s">
        <v>80</v>
      </c>
      <c r="B286" t="s">
        <v>81</v>
      </c>
      <c r="C286" t="s">
        <v>812</v>
      </c>
      <c r="D286" t="s">
        <v>813</v>
      </c>
      <c r="E286">
        <v>258.25</v>
      </c>
      <c r="F286" t="s">
        <v>16</v>
      </c>
      <c r="G286">
        <v>211.68</v>
      </c>
      <c r="H286" t="s">
        <v>46</v>
      </c>
      <c r="I286">
        <v>211.68</v>
      </c>
      <c r="J286" t="s">
        <v>814</v>
      </c>
      <c r="K286" t="s">
        <v>657</v>
      </c>
      <c r="M286">
        <f t="shared" si="8"/>
        <v>58</v>
      </c>
      <c r="N286">
        <f t="shared" si="9"/>
        <v>12277.44</v>
      </c>
    </row>
    <row r="287" spans="1:14" ht="12.75">
      <c r="A287" t="s">
        <v>80</v>
      </c>
      <c r="B287" t="s">
        <v>81</v>
      </c>
      <c r="C287" t="s">
        <v>815</v>
      </c>
      <c r="D287" t="s">
        <v>813</v>
      </c>
      <c r="E287">
        <v>510.93</v>
      </c>
      <c r="F287" t="s">
        <v>16</v>
      </c>
      <c r="G287">
        <v>491.28</v>
      </c>
      <c r="H287" t="s">
        <v>46</v>
      </c>
      <c r="I287">
        <v>491.28</v>
      </c>
      <c r="J287" t="s">
        <v>816</v>
      </c>
      <c r="K287" t="s">
        <v>657</v>
      </c>
      <c r="M287">
        <f t="shared" si="8"/>
        <v>58</v>
      </c>
      <c r="N287">
        <f t="shared" si="9"/>
        <v>28494.239999999998</v>
      </c>
    </row>
    <row r="288" spans="1:14" ht="12.75">
      <c r="A288" t="s">
        <v>80</v>
      </c>
      <c r="B288" t="s">
        <v>81</v>
      </c>
      <c r="C288" t="s">
        <v>817</v>
      </c>
      <c r="D288" t="s">
        <v>813</v>
      </c>
      <c r="E288">
        <v>774.75</v>
      </c>
      <c r="F288" t="s">
        <v>16</v>
      </c>
      <c r="G288">
        <v>635.04</v>
      </c>
      <c r="H288" t="s">
        <v>46</v>
      </c>
      <c r="I288">
        <v>635.04</v>
      </c>
      <c r="J288" t="s">
        <v>818</v>
      </c>
      <c r="K288" t="s">
        <v>657</v>
      </c>
      <c r="M288">
        <f t="shared" si="8"/>
        <v>58</v>
      </c>
      <c r="N288">
        <f t="shared" si="9"/>
        <v>36832.32</v>
      </c>
    </row>
    <row r="289" spans="1:14" ht="12.75">
      <c r="A289" t="s">
        <v>80</v>
      </c>
      <c r="B289" t="s">
        <v>81</v>
      </c>
      <c r="C289" t="s">
        <v>819</v>
      </c>
      <c r="D289" t="s">
        <v>17</v>
      </c>
      <c r="E289">
        <v>2790.54</v>
      </c>
      <c r="F289" t="s">
        <v>16</v>
      </c>
      <c r="G289">
        <v>2539.94</v>
      </c>
      <c r="H289" t="s">
        <v>46</v>
      </c>
      <c r="I289">
        <v>2539.94</v>
      </c>
      <c r="J289" t="s">
        <v>820</v>
      </c>
      <c r="K289" t="s">
        <v>657</v>
      </c>
      <c r="M289">
        <f t="shared" si="8"/>
        <v>58</v>
      </c>
      <c r="N289">
        <f t="shared" si="9"/>
        <v>147316.52</v>
      </c>
    </row>
    <row r="290" spans="1:14" ht="12.75">
      <c r="A290" t="s">
        <v>80</v>
      </c>
      <c r="B290" t="s">
        <v>81</v>
      </c>
      <c r="C290" t="s">
        <v>821</v>
      </c>
      <c r="D290" t="s">
        <v>17</v>
      </c>
      <c r="E290">
        <v>1249.55</v>
      </c>
      <c r="F290" t="s">
        <v>16</v>
      </c>
      <c r="G290">
        <v>1148.45</v>
      </c>
      <c r="H290" t="s">
        <v>46</v>
      </c>
      <c r="I290">
        <v>1148.45</v>
      </c>
      <c r="J290" t="s">
        <v>822</v>
      </c>
      <c r="K290" t="s">
        <v>657</v>
      </c>
      <c r="M290">
        <f t="shared" si="8"/>
        <v>58</v>
      </c>
      <c r="N290">
        <f t="shared" si="9"/>
        <v>66610.1</v>
      </c>
    </row>
    <row r="291" spans="1:14" ht="12.75">
      <c r="A291" t="s">
        <v>80</v>
      </c>
      <c r="B291" t="s">
        <v>81</v>
      </c>
      <c r="C291" t="s">
        <v>823</v>
      </c>
      <c r="D291" t="s">
        <v>824</v>
      </c>
      <c r="E291">
        <v>1013.67</v>
      </c>
      <c r="F291" t="s">
        <v>16</v>
      </c>
      <c r="G291">
        <v>974.66</v>
      </c>
      <c r="H291" t="s">
        <v>46</v>
      </c>
      <c r="I291">
        <v>974.66</v>
      </c>
      <c r="J291" t="s">
        <v>825</v>
      </c>
      <c r="K291" t="s">
        <v>657</v>
      </c>
      <c r="M291">
        <f t="shared" si="8"/>
        <v>58</v>
      </c>
      <c r="N291">
        <f t="shared" si="9"/>
        <v>56530.28</v>
      </c>
    </row>
    <row r="292" spans="1:14" ht="12.75">
      <c r="A292" t="s">
        <v>80</v>
      </c>
      <c r="B292" t="s">
        <v>81</v>
      </c>
      <c r="C292" t="s">
        <v>826</v>
      </c>
      <c r="D292" t="s">
        <v>827</v>
      </c>
      <c r="E292">
        <v>360.55</v>
      </c>
      <c r="F292" t="s">
        <v>16</v>
      </c>
      <c r="G292">
        <v>346.68</v>
      </c>
      <c r="H292" t="s">
        <v>380</v>
      </c>
      <c r="I292">
        <v>346.68</v>
      </c>
      <c r="J292" t="s">
        <v>828</v>
      </c>
      <c r="K292" t="s">
        <v>657</v>
      </c>
      <c r="M292">
        <f t="shared" si="8"/>
        <v>27</v>
      </c>
      <c r="N292">
        <f t="shared" si="9"/>
        <v>9360.36</v>
      </c>
    </row>
    <row r="293" spans="1:14" ht="12.75">
      <c r="A293" t="s">
        <v>80</v>
      </c>
      <c r="B293" t="s">
        <v>81</v>
      </c>
      <c r="C293" t="s">
        <v>829</v>
      </c>
      <c r="D293" t="s">
        <v>339</v>
      </c>
      <c r="E293">
        <v>774.75</v>
      </c>
      <c r="F293" t="s">
        <v>16</v>
      </c>
      <c r="G293">
        <v>635.04</v>
      </c>
      <c r="H293" t="s">
        <v>380</v>
      </c>
      <c r="I293">
        <v>635.04</v>
      </c>
      <c r="J293" t="s">
        <v>830</v>
      </c>
      <c r="K293" t="s">
        <v>657</v>
      </c>
      <c r="M293">
        <f t="shared" si="8"/>
        <v>27</v>
      </c>
      <c r="N293">
        <f t="shared" si="9"/>
        <v>17146.079999999998</v>
      </c>
    </row>
    <row r="294" spans="1:14" ht="12.75">
      <c r="A294" t="s">
        <v>80</v>
      </c>
      <c r="B294" t="s">
        <v>81</v>
      </c>
      <c r="C294" t="s">
        <v>831</v>
      </c>
      <c r="D294" t="s">
        <v>722</v>
      </c>
      <c r="E294">
        <v>1571.53</v>
      </c>
      <c r="F294" t="s">
        <v>16</v>
      </c>
      <c r="G294">
        <v>1511.06</v>
      </c>
      <c r="H294" t="s">
        <v>380</v>
      </c>
      <c r="I294">
        <v>1511.06</v>
      </c>
      <c r="J294" t="s">
        <v>832</v>
      </c>
      <c r="K294" t="s">
        <v>657</v>
      </c>
      <c r="M294">
        <f t="shared" si="8"/>
        <v>27</v>
      </c>
      <c r="N294">
        <f t="shared" si="9"/>
        <v>40798.619999999995</v>
      </c>
    </row>
    <row r="295" spans="1:14" ht="12.75">
      <c r="A295" t="s">
        <v>80</v>
      </c>
      <c r="B295" t="s">
        <v>81</v>
      </c>
      <c r="C295" t="s">
        <v>833</v>
      </c>
      <c r="D295" t="s">
        <v>46</v>
      </c>
      <c r="E295">
        <v>3042.52</v>
      </c>
      <c r="F295" t="s">
        <v>16</v>
      </c>
      <c r="G295">
        <v>2779.87</v>
      </c>
      <c r="H295" t="s">
        <v>380</v>
      </c>
      <c r="I295">
        <v>2779.87</v>
      </c>
      <c r="J295" t="s">
        <v>834</v>
      </c>
      <c r="K295" t="s">
        <v>657</v>
      </c>
      <c r="M295">
        <f t="shared" si="8"/>
        <v>27</v>
      </c>
      <c r="N295">
        <f t="shared" si="9"/>
        <v>75056.48999999999</v>
      </c>
    </row>
    <row r="296" spans="1:14" ht="12.75">
      <c r="A296" t="s">
        <v>80</v>
      </c>
      <c r="B296" t="s">
        <v>81</v>
      </c>
      <c r="C296" t="s">
        <v>835</v>
      </c>
      <c r="D296" t="s">
        <v>46</v>
      </c>
      <c r="E296">
        <v>1190.55</v>
      </c>
      <c r="F296" t="s">
        <v>16</v>
      </c>
      <c r="G296">
        <v>1092.09</v>
      </c>
      <c r="H296" t="s">
        <v>380</v>
      </c>
      <c r="I296">
        <v>1092.09</v>
      </c>
      <c r="J296" t="s">
        <v>836</v>
      </c>
      <c r="K296" t="s">
        <v>657</v>
      </c>
      <c r="M296">
        <f aca="true" t="shared" si="10" ref="M296:M354">K296-H296</f>
        <v>27</v>
      </c>
      <c r="N296">
        <f aca="true" t="shared" si="11" ref="N296:N354">I296*M296</f>
        <v>29486.429999999997</v>
      </c>
    </row>
    <row r="297" spans="1:14" ht="12.75">
      <c r="A297" t="s">
        <v>95</v>
      </c>
      <c r="B297" t="s">
        <v>96</v>
      </c>
      <c r="C297" t="s">
        <v>837</v>
      </c>
      <c r="D297" t="s">
        <v>70</v>
      </c>
      <c r="E297">
        <v>287.04</v>
      </c>
      <c r="F297" t="s">
        <v>16</v>
      </c>
      <c r="G297">
        <v>276</v>
      </c>
      <c r="H297" t="s">
        <v>46</v>
      </c>
      <c r="I297">
        <v>276</v>
      </c>
      <c r="J297" t="s">
        <v>838</v>
      </c>
      <c r="K297" t="s">
        <v>657</v>
      </c>
      <c r="M297">
        <f t="shared" si="10"/>
        <v>58</v>
      </c>
      <c r="N297">
        <f t="shared" si="11"/>
        <v>16008</v>
      </c>
    </row>
    <row r="298" spans="1:14" ht="12.75">
      <c r="A298" t="s">
        <v>95</v>
      </c>
      <c r="B298" t="s">
        <v>96</v>
      </c>
      <c r="C298" t="s">
        <v>839</v>
      </c>
      <c r="D298" t="s">
        <v>29</v>
      </c>
      <c r="E298">
        <v>296.61</v>
      </c>
      <c r="F298" t="s">
        <v>16</v>
      </c>
      <c r="G298">
        <v>285.2</v>
      </c>
      <c r="H298" t="s">
        <v>380</v>
      </c>
      <c r="I298">
        <v>285.2</v>
      </c>
      <c r="J298" t="s">
        <v>840</v>
      </c>
      <c r="K298" t="s">
        <v>657</v>
      </c>
      <c r="M298">
        <f t="shared" si="10"/>
        <v>27</v>
      </c>
      <c r="N298">
        <f t="shared" si="11"/>
        <v>7700.4</v>
      </c>
    </row>
    <row r="299" spans="1:14" ht="12.75">
      <c r="A299" t="s">
        <v>841</v>
      </c>
      <c r="B299" t="s">
        <v>842</v>
      </c>
      <c r="C299" t="s">
        <v>843</v>
      </c>
      <c r="D299" t="s">
        <v>23</v>
      </c>
      <c r="E299">
        <v>889</v>
      </c>
      <c r="F299" t="s">
        <v>16</v>
      </c>
      <c r="G299">
        <v>728.69</v>
      </c>
      <c r="H299" t="s">
        <v>17</v>
      </c>
      <c r="I299">
        <v>728.69</v>
      </c>
      <c r="J299" t="s">
        <v>844</v>
      </c>
      <c r="K299" t="s">
        <v>657</v>
      </c>
      <c r="M299">
        <f t="shared" si="10"/>
        <v>89</v>
      </c>
      <c r="N299">
        <f t="shared" si="11"/>
        <v>64853.41</v>
      </c>
    </row>
    <row r="300" spans="1:14" ht="12.75">
      <c r="A300" t="s">
        <v>99</v>
      </c>
      <c r="B300" t="s">
        <v>100</v>
      </c>
      <c r="C300" t="s">
        <v>845</v>
      </c>
      <c r="D300" t="s">
        <v>70</v>
      </c>
      <c r="E300">
        <v>336.5</v>
      </c>
      <c r="F300" t="s">
        <v>16</v>
      </c>
      <c r="G300">
        <v>303.97</v>
      </c>
      <c r="H300" t="s">
        <v>17</v>
      </c>
      <c r="I300">
        <v>303.97</v>
      </c>
      <c r="J300" t="s">
        <v>846</v>
      </c>
      <c r="K300" t="s">
        <v>657</v>
      </c>
      <c r="M300">
        <f t="shared" si="10"/>
        <v>89</v>
      </c>
      <c r="N300">
        <f t="shared" si="11"/>
        <v>27053.33</v>
      </c>
    </row>
    <row r="301" spans="1:14" ht="12.75">
      <c r="A301" t="s">
        <v>99</v>
      </c>
      <c r="B301" t="s">
        <v>100</v>
      </c>
      <c r="C301" t="s">
        <v>847</v>
      </c>
      <c r="D301" t="s">
        <v>29</v>
      </c>
      <c r="E301">
        <v>104</v>
      </c>
      <c r="F301" t="s">
        <v>16</v>
      </c>
      <c r="G301">
        <v>96.69</v>
      </c>
      <c r="H301" t="s">
        <v>46</v>
      </c>
      <c r="I301">
        <v>96.69</v>
      </c>
      <c r="J301" t="s">
        <v>848</v>
      </c>
      <c r="K301" t="s">
        <v>657</v>
      </c>
      <c r="M301">
        <f t="shared" si="10"/>
        <v>58</v>
      </c>
      <c r="N301">
        <f t="shared" si="11"/>
        <v>5608.0199999999995</v>
      </c>
    </row>
    <row r="302" spans="1:14" ht="12.75">
      <c r="A302" t="s">
        <v>103</v>
      </c>
      <c r="B302" t="s">
        <v>104</v>
      </c>
      <c r="C302" t="s">
        <v>849</v>
      </c>
      <c r="D302" t="s">
        <v>29</v>
      </c>
      <c r="E302">
        <v>6114.48</v>
      </c>
      <c r="F302" t="s">
        <v>16</v>
      </c>
      <c r="G302">
        <v>6097.6</v>
      </c>
      <c r="H302" t="s">
        <v>46</v>
      </c>
      <c r="I302">
        <v>6097.6</v>
      </c>
      <c r="J302" t="s">
        <v>850</v>
      </c>
      <c r="K302" t="s">
        <v>657</v>
      </c>
      <c r="M302">
        <f t="shared" si="10"/>
        <v>58</v>
      </c>
      <c r="N302">
        <f t="shared" si="11"/>
        <v>353660.80000000005</v>
      </c>
    </row>
    <row r="303" spans="1:14" ht="12.75">
      <c r="A303" t="s">
        <v>103</v>
      </c>
      <c r="B303" t="s">
        <v>104</v>
      </c>
      <c r="C303" t="s">
        <v>851</v>
      </c>
      <c r="D303" t="s">
        <v>29</v>
      </c>
      <c r="E303">
        <v>5504.63</v>
      </c>
      <c r="F303" t="s">
        <v>16</v>
      </c>
      <c r="G303">
        <v>5489.86</v>
      </c>
      <c r="H303" t="s">
        <v>46</v>
      </c>
      <c r="I303">
        <v>5489.86</v>
      </c>
      <c r="J303" t="s">
        <v>852</v>
      </c>
      <c r="K303" t="s">
        <v>657</v>
      </c>
      <c r="M303">
        <f t="shared" si="10"/>
        <v>58</v>
      </c>
      <c r="N303">
        <f t="shared" si="11"/>
        <v>318411.88</v>
      </c>
    </row>
    <row r="304" spans="1:14" ht="12.75">
      <c r="A304" t="s">
        <v>103</v>
      </c>
      <c r="B304" t="s">
        <v>104</v>
      </c>
      <c r="C304" t="s">
        <v>853</v>
      </c>
      <c r="D304" t="s">
        <v>29</v>
      </c>
      <c r="E304">
        <v>14007.83</v>
      </c>
      <c r="F304" t="s">
        <v>16</v>
      </c>
      <c r="G304">
        <v>13971.27</v>
      </c>
      <c r="H304" t="s">
        <v>46</v>
      </c>
      <c r="I304">
        <v>13971.27</v>
      </c>
      <c r="J304" t="s">
        <v>854</v>
      </c>
      <c r="K304" t="s">
        <v>657</v>
      </c>
      <c r="M304">
        <f t="shared" si="10"/>
        <v>58</v>
      </c>
      <c r="N304">
        <f t="shared" si="11"/>
        <v>810333.66</v>
      </c>
    </row>
    <row r="305" spans="1:14" ht="12.75">
      <c r="A305" t="s">
        <v>103</v>
      </c>
      <c r="B305" t="s">
        <v>104</v>
      </c>
      <c r="C305" t="s">
        <v>855</v>
      </c>
      <c r="D305" t="s">
        <v>29</v>
      </c>
      <c r="E305">
        <v>26754.08</v>
      </c>
      <c r="F305" t="s">
        <v>16</v>
      </c>
      <c r="G305">
        <v>26695.27</v>
      </c>
      <c r="H305" t="s">
        <v>46</v>
      </c>
      <c r="I305">
        <v>26695.27</v>
      </c>
      <c r="J305" t="s">
        <v>856</v>
      </c>
      <c r="K305" t="s">
        <v>657</v>
      </c>
      <c r="M305">
        <f t="shared" si="10"/>
        <v>58</v>
      </c>
      <c r="N305">
        <f t="shared" si="11"/>
        <v>1548325.66</v>
      </c>
    </row>
    <row r="306" spans="1:14" ht="12.75">
      <c r="A306" t="s">
        <v>103</v>
      </c>
      <c r="B306" t="s">
        <v>104</v>
      </c>
      <c r="C306" t="s">
        <v>857</v>
      </c>
      <c r="D306" t="s">
        <v>29</v>
      </c>
      <c r="E306">
        <v>2713.3</v>
      </c>
      <c r="F306" t="s">
        <v>16</v>
      </c>
      <c r="G306">
        <v>2706.63</v>
      </c>
      <c r="H306" t="s">
        <v>46</v>
      </c>
      <c r="I306">
        <v>2706.63</v>
      </c>
      <c r="J306" t="s">
        <v>858</v>
      </c>
      <c r="K306" t="s">
        <v>657</v>
      </c>
      <c r="M306">
        <f t="shared" si="10"/>
        <v>58</v>
      </c>
      <c r="N306">
        <f t="shared" si="11"/>
        <v>156984.54</v>
      </c>
    </row>
    <row r="307" spans="1:14" ht="12.75">
      <c r="A307" t="s">
        <v>103</v>
      </c>
      <c r="B307" t="s">
        <v>104</v>
      </c>
      <c r="C307" t="s">
        <v>859</v>
      </c>
      <c r="D307" t="s">
        <v>29</v>
      </c>
      <c r="E307">
        <v>693.09</v>
      </c>
      <c r="F307" t="s">
        <v>16</v>
      </c>
      <c r="G307">
        <v>691.12</v>
      </c>
      <c r="H307" t="s">
        <v>46</v>
      </c>
      <c r="I307">
        <v>691.12</v>
      </c>
      <c r="J307" t="s">
        <v>860</v>
      </c>
      <c r="K307" t="s">
        <v>657</v>
      </c>
      <c r="M307">
        <f t="shared" si="10"/>
        <v>58</v>
      </c>
      <c r="N307">
        <f t="shared" si="11"/>
        <v>40084.96</v>
      </c>
    </row>
    <row r="308" spans="1:14" ht="12.75">
      <c r="A308" t="s">
        <v>103</v>
      </c>
      <c r="B308" t="s">
        <v>104</v>
      </c>
      <c r="C308" t="s">
        <v>861</v>
      </c>
      <c r="D308" t="s">
        <v>29</v>
      </c>
      <c r="E308">
        <v>1695.15</v>
      </c>
      <c r="F308" t="s">
        <v>16</v>
      </c>
      <c r="G308">
        <v>1690</v>
      </c>
      <c r="H308" t="s">
        <v>46</v>
      </c>
      <c r="I308">
        <v>1690</v>
      </c>
      <c r="J308" t="s">
        <v>862</v>
      </c>
      <c r="K308" t="s">
        <v>657</v>
      </c>
      <c r="M308">
        <f t="shared" si="10"/>
        <v>58</v>
      </c>
      <c r="N308">
        <f t="shared" si="11"/>
        <v>98020</v>
      </c>
    </row>
    <row r="309" spans="1:14" ht="12.75">
      <c r="A309" t="s">
        <v>123</v>
      </c>
      <c r="B309" t="s">
        <v>124</v>
      </c>
      <c r="C309" t="s">
        <v>863</v>
      </c>
      <c r="D309" t="s">
        <v>46</v>
      </c>
      <c r="E309">
        <v>127.89</v>
      </c>
      <c r="F309" t="s">
        <v>16</v>
      </c>
      <c r="G309">
        <v>104.83</v>
      </c>
      <c r="H309" t="s">
        <v>531</v>
      </c>
      <c r="I309">
        <v>104.83</v>
      </c>
      <c r="J309" t="s">
        <v>864</v>
      </c>
      <c r="K309" t="s">
        <v>657</v>
      </c>
      <c r="M309">
        <f t="shared" si="10"/>
        <v>-3</v>
      </c>
      <c r="N309">
        <f t="shared" si="11"/>
        <v>-314.49</v>
      </c>
    </row>
    <row r="310" spans="1:14" ht="12.75">
      <c r="A310" t="s">
        <v>123</v>
      </c>
      <c r="B310" t="s">
        <v>124</v>
      </c>
      <c r="C310" t="s">
        <v>865</v>
      </c>
      <c r="D310" t="s">
        <v>446</v>
      </c>
      <c r="E310">
        <v>163.46</v>
      </c>
      <c r="F310" t="s">
        <v>16</v>
      </c>
      <c r="G310">
        <v>133.98</v>
      </c>
      <c r="H310" t="s">
        <v>380</v>
      </c>
      <c r="I310">
        <v>133.98</v>
      </c>
      <c r="J310" t="s">
        <v>866</v>
      </c>
      <c r="K310" t="s">
        <v>657</v>
      </c>
      <c r="M310">
        <f t="shared" si="10"/>
        <v>27</v>
      </c>
      <c r="N310">
        <f t="shared" si="11"/>
        <v>3617.4599999999996</v>
      </c>
    </row>
    <row r="311" spans="1:14" ht="12.75">
      <c r="A311" t="s">
        <v>123</v>
      </c>
      <c r="B311" t="s">
        <v>124</v>
      </c>
      <c r="C311" t="s">
        <v>867</v>
      </c>
      <c r="D311" t="s">
        <v>446</v>
      </c>
      <c r="E311">
        <v>727.12</v>
      </c>
      <c r="F311" t="s">
        <v>16</v>
      </c>
      <c r="G311">
        <v>596</v>
      </c>
      <c r="H311" t="s">
        <v>380</v>
      </c>
      <c r="I311">
        <v>596</v>
      </c>
      <c r="J311" t="s">
        <v>868</v>
      </c>
      <c r="K311" t="s">
        <v>657</v>
      </c>
      <c r="M311">
        <f t="shared" si="10"/>
        <v>27</v>
      </c>
      <c r="N311">
        <f t="shared" si="11"/>
        <v>16092</v>
      </c>
    </row>
    <row r="312" spans="1:14" ht="12.75">
      <c r="A312" t="s">
        <v>123</v>
      </c>
      <c r="B312" t="s">
        <v>124</v>
      </c>
      <c r="C312" t="s">
        <v>869</v>
      </c>
      <c r="D312" t="s">
        <v>446</v>
      </c>
      <c r="E312">
        <v>53.31</v>
      </c>
      <c r="F312" t="s">
        <v>16</v>
      </c>
      <c r="G312">
        <v>43.7</v>
      </c>
      <c r="H312" t="s">
        <v>380</v>
      </c>
      <c r="I312">
        <v>43.7</v>
      </c>
      <c r="J312" t="s">
        <v>870</v>
      </c>
      <c r="K312" t="s">
        <v>657</v>
      </c>
      <c r="M312">
        <f t="shared" si="10"/>
        <v>27</v>
      </c>
      <c r="N312">
        <f t="shared" si="11"/>
        <v>1179.9</v>
      </c>
    </row>
    <row r="313" spans="1:14" ht="12.75">
      <c r="A313" t="s">
        <v>123</v>
      </c>
      <c r="B313" t="s">
        <v>124</v>
      </c>
      <c r="C313" t="s">
        <v>871</v>
      </c>
      <c r="D313" t="s">
        <v>446</v>
      </c>
      <c r="E313">
        <v>628.85</v>
      </c>
      <c r="F313" t="s">
        <v>16</v>
      </c>
      <c r="G313">
        <v>515.45</v>
      </c>
      <c r="H313" t="s">
        <v>380</v>
      </c>
      <c r="I313">
        <v>515.45</v>
      </c>
      <c r="J313" t="s">
        <v>872</v>
      </c>
      <c r="K313" t="s">
        <v>657</v>
      </c>
      <c r="M313">
        <f t="shared" si="10"/>
        <v>27</v>
      </c>
      <c r="N313">
        <f t="shared" si="11"/>
        <v>13917.150000000001</v>
      </c>
    </row>
    <row r="314" spans="1:14" ht="12.75">
      <c r="A314" t="s">
        <v>123</v>
      </c>
      <c r="B314" t="s">
        <v>124</v>
      </c>
      <c r="C314" t="s">
        <v>873</v>
      </c>
      <c r="D314" t="s">
        <v>800</v>
      </c>
      <c r="E314">
        <v>1036.52</v>
      </c>
      <c r="F314" t="s">
        <v>16</v>
      </c>
      <c r="G314">
        <v>849.61</v>
      </c>
      <c r="H314" t="s">
        <v>380</v>
      </c>
      <c r="I314">
        <v>849.61</v>
      </c>
      <c r="J314" t="s">
        <v>874</v>
      </c>
      <c r="K314" t="s">
        <v>657</v>
      </c>
      <c r="M314">
        <f t="shared" si="10"/>
        <v>27</v>
      </c>
      <c r="N314">
        <f t="shared" si="11"/>
        <v>22939.47</v>
      </c>
    </row>
    <row r="315" spans="1:14" ht="12.75">
      <c r="A315" t="s">
        <v>139</v>
      </c>
      <c r="B315" t="s">
        <v>140</v>
      </c>
      <c r="C315" t="s">
        <v>875</v>
      </c>
      <c r="D315" t="s">
        <v>800</v>
      </c>
      <c r="E315">
        <v>1770.83</v>
      </c>
      <c r="F315" t="s">
        <v>16</v>
      </c>
      <c r="G315">
        <v>1451.5</v>
      </c>
      <c r="H315" t="s">
        <v>380</v>
      </c>
      <c r="I315">
        <v>1451.5</v>
      </c>
      <c r="J315" t="s">
        <v>876</v>
      </c>
      <c r="K315" t="s">
        <v>657</v>
      </c>
      <c r="M315">
        <f t="shared" si="10"/>
        <v>27</v>
      </c>
      <c r="N315">
        <f t="shared" si="11"/>
        <v>39190.5</v>
      </c>
    </row>
    <row r="316" spans="1:14" ht="12.75">
      <c r="A316" t="s">
        <v>143</v>
      </c>
      <c r="B316" t="s">
        <v>144</v>
      </c>
      <c r="C316" t="s">
        <v>877</v>
      </c>
      <c r="D316" t="s">
        <v>29</v>
      </c>
      <c r="E316">
        <v>60.8</v>
      </c>
      <c r="F316" t="s">
        <v>16</v>
      </c>
      <c r="G316">
        <v>49.84</v>
      </c>
      <c r="H316" t="s">
        <v>46</v>
      </c>
      <c r="I316">
        <v>49.84</v>
      </c>
      <c r="J316" t="s">
        <v>878</v>
      </c>
      <c r="K316" t="s">
        <v>657</v>
      </c>
      <c r="M316">
        <f t="shared" si="10"/>
        <v>58</v>
      </c>
      <c r="N316">
        <f t="shared" si="11"/>
        <v>2890.7200000000003</v>
      </c>
    </row>
    <row r="317" spans="1:14" ht="12.75">
      <c r="A317" t="s">
        <v>143</v>
      </c>
      <c r="B317" t="s">
        <v>144</v>
      </c>
      <c r="C317" t="s">
        <v>879</v>
      </c>
      <c r="D317" t="s">
        <v>17</v>
      </c>
      <c r="E317">
        <v>138.01</v>
      </c>
      <c r="F317" t="s">
        <v>16</v>
      </c>
      <c r="G317">
        <v>113.12</v>
      </c>
      <c r="H317" t="s">
        <v>380</v>
      </c>
      <c r="I317">
        <v>113.12</v>
      </c>
      <c r="J317" t="s">
        <v>880</v>
      </c>
      <c r="K317" t="s">
        <v>657</v>
      </c>
      <c r="M317">
        <f t="shared" si="10"/>
        <v>27</v>
      </c>
      <c r="N317">
        <f t="shared" si="11"/>
        <v>3054.2400000000002</v>
      </c>
    </row>
    <row r="318" spans="1:14" ht="12.75">
      <c r="A318" t="s">
        <v>881</v>
      </c>
      <c r="B318" t="s">
        <v>882</v>
      </c>
      <c r="C318" t="s">
        <v>883</v>
      </c>
      <c r="D318" t="s">
        <v>777</v>
      </c>
      <c r="E318">
        <v>1793.4</v>
      </c>
      <c r="F318" t="s">
        <v>16</v>
      </c>
      <c r="G318">
        <v>1470</v>
      </c>
      <c r="H318" t="s">
        <v>531</v>
      </c>
      <c r="I318">
        <v>1470</v>
      </c>
      <c r="J318" t="s">
        <v>884</v>
      </c>
      <c r="K318" t="s">
        <v>657</v>
      </c>
      <c r="M318">
        <f t="shared" si="10"/>
        <v>-3</v>
      </c>
      <c r="N318">
        <f t="shared" si="11"/>
        <v>-4410</v>
      </c>
    </row>
    <row r="319" spans="1:14" ht="12.75">
      <c r="A319" t="s">
        <v>147</v>
      </c>
      <c r="B319" t="s">
        <v>148</v>
      </c>
      <c r="C319" t="s">
        <v>885</v>
      </c>
      <c r="D319" t="s">
        <v>304</v>
      </c>
      <c r="E319">
        <v>278.06</v>
      </c>
      <c r="F319" t="s">
        <v>16</v>
      </c>
      <c r="G319">
        <v>227.92</v>
      </c>
      <c r="H319" t="s">
        <v>380</v>
      </c>
      <c r="I319">
        <v>227.92</v>
      </c>
      <c r="J319" t="s">
        <v>886</v>
      </c>
      <c r="K319" t="s">
        <v>657</v>
      </c>
      <c r="M319">
        <f t="shared" si="10"/>
        <v>27</v>
      </c>
      <c r="N319">
        <f t="shared" si="11"/>
        <v>6153.839999999999</v>
      </c>
    </row>
    <row r="320" spans="1:14" ht="12.75">
      <c r="A320" t="s">
        <v>147</v>
      </c>
      <c r="B320" t="s">
        <v>148</v>
      </c>
      <c r="C320" t="s">
        <v>887</v>
      </c>
      <c r="D320" t="s">
        <v>888</v>
      </c>
      <c r="E320">
        <v>681.75</v>
      </c>
      <c r="F320" t="s">
        <v>16</v>
      </c>
      <c r="G320">
        <v>558.81</v>
      </c>
      <c r="H320" t="s">
        <v>380</v>
      </c>
      <c r="I320">
        <v>558.81</v>
      </c>
      <c r="J320" t="s">
        <v>889</v>
      </c>
      <c r="K320" t="s">
        <v>657</v>
      </c>
      <c r="M320">
        <f t="shared" si="10"/>
        <v>27</v>
      </c>
      <c r="N320">
        <f t="shared" si="11"/>
        <v>15087.869999999999</v>
      </c>
    </row>
    <row r="321" spans="1:14" ht="12.75">
      <c r="A321" t="s">
        <v>292</v>
      </c>
      <c r="B321" t="s">
        <v>293</v>
      </c>
      <c r="C321" t="s">
        <v>890</v>
      </c>
      <c r="D321" t="s">
        <v>171</v>
      </c>
      <c r="E321">
        <v>2509.03</v>
      </c>
      <c r="F321" t="s">
        <v>16</v>
      </c>
      <c r="G321">
        <v>2412.53</v>
      </c>
      <c r="H321" t="s">
        <v>46</v>
      </c>
      <c r="I321">
        <v>2412.53</v>
      </c>
      <c r="J321" t="s">
        <v>891</v>
      </c>
      <c r="K321" t="s">
        <v>657</v>
      </c>
      <c r="M321">
        <f t="shared" si="10"/>
        <v>58</v>
      </c>
      <c r="N321">
        <f t="shared" si="11"/>
        <v>139926.74000000002</v>
      </c>
    </row>
    <row r="322" spans="1:14" ht="12.75">
      <c r="A322" t="s">
        <v>292</v>
      </c>
      <c r="B322" t="s">
        <v>293</v>
      </c>
      <c r="C322" t="s">
        <v>892</v>
      </c>
      <c r="D322" t="s">
        <v>171</v>
      </c>
      <c r="E322">
        <v>803.71</v>
      </c>
      <c r="F322" t="s">
        <v>16</v>
      </c>
      <c r="G322">
        <v>772.8</v>
      </c>
      <c r="H322" t="s">
        <v>46</v>
      </c>
      <c r="I322">
        <v>772.8</v>
      </c>
      <c r="J322" t="s">
        <v>893</v>
      </c>
      <c r="K322" t="s">
        <v>657</v>
      </c>
      <c r="M322">
        <f t="shared" si="10"/>
        <v>58</v>
      </c>
      <c r="N322">
        <f t="shared" si="11"/>
        <v>44822.399999999994</v>
      </c>
    </row>
    <row r="323" spans="1:14" ht="12.75">
      <c r="A323" t="s">
        <v>292</v>
      </c>
      <c r="B323" t="s">
        <v>293</v>
      </c>
      <c r="C323" t="s">
        <v>894</v>
      </c>
      <c r="D323" t="s">
        <v>29</v>
      </c>
      <c r="E323">
        <v>2430</v>
      </c>
      <c r="F323" t="s">
        <v>16</v>
      </c>
      <c r="G323">
        <v>2336.54</v>
      </c>
      <c r="H323" t="s">
        <v>380</v>
      </c>
      <c r="I323">
        <v>2336.54</v>
      </c>
      <c r="J323" t="s">
        <v>895</v>
      </c>
      <c r="K323" t="s">
        <v>657</v>
      </c>
      <c r="M323">
        <f t="shared" si="10"/>
        <v>27</v>
      </c>
      <c r="N323">
        <f t="shared" si="11"/>
        <v>63086.58</v>
      </c>
    </row>
    <row r="324" spans="1:14" ht="12.75">
      <c r="A324" t="s">
        <v>292</v>
      </c>
      <c r="B324" t="s">
        <v>293</v>
      </c>
      <c r="C324" t="s">
        <v>896</v>
      </c>
      <c r="D324" t="s">
        <v>29</v>
      </c>
      <c r="E324">
        <v>489.27</v>
      </c>
      <c r="F324" t="s">
        <v>16</v>
      </c>
      <c r="G324">
        <v>401.04</v>
      </c>
      <c r="H324" t="s">
        <v>380</v>
      </c>
      <c r="I324">
        <v>401.04</v>
      </c>
      <c r="J324" t="s">
        <v>897</v>
      </c>
      <c r="K324" t="s">
        <v>657</v>
      </c>
      <c r="M324">
        <f t="shared" si="10"/>
        <v>27</v>
      </c>
      <c r="N324">
        <f t="shared" si="11"/>
        <v>10828.08</v>
      </c>
    </row>
    <row r="325" spans="1:14" ht="12.75">
      <c r="A325" t="s">
        <v>292</v>
      </c>
      <c r="B325" t="s">
        <v>293</v>
      </c>
      <c r="C325" t="s">
        <v>898</v>
      </c>
      <c r="D325" t="s">
        <v>29</v>
      </c>
      <c r="E325">
        <v>837.2</v>
      </c>
      <c r="F325" t="s">
        <v>16</v>
      </c>
      <c r="G325">
        <v>805</v>
      </c>
      <c r="H325" t="s">
        <v>380</v>
      </c>
      <c r="I325">
        <v>805</v>
      </c>
      <c r="J325" t="s">
        <v>899</v>
      </c>
      <c r="K325" t="s">
        <v>657</v>
      </c>
      <c r="M325">
        <f t="shared" si="10"/>
        <v>27</v>
      </c>
      <c r="N325">
        <f t="shared" si="11"/>
        <v>21735</v>
      </c>
    </row>
    <row r="326" spans="1:14" ht="12.75">
      <c r="A326" t="s">
        <v>173</v>
      </c>
      <c r="B326" t="s">
        <v>174</v>
      </c>
      <c r="C326" t="s">
        <v>900</v>
      </c>
      <c r="D326" t="s">
        <v>70</v>
      </c>
      <c r="E326">
        <v>2932.79</v>
      </c>
      <c r="F326" t="s">
        <v>16</v>
      </c>
      <c r="G326">
        <v>2403.93</v>
      </c>
      <c r="H326" t="s">
        <v>17</v>
      </c>
      <c r="I326">
        <v>2403.93</v>
      </c>
      <c r="J326" t="s">
        <v>901</v>
      </c>
      <c r="K326" t="s">
        <v>657</v>
      </c>
      <c r="M326">
        <f t="shared" si="10"/>
        <v>89</v>
      </c>
      <c r="N326">
        <f t="shared" si="11"/>
        <v>213949.77</v>
      </c>
    </row>
    <row r="327" spans="1:14" ht="12.75">
      <c r="A327" t="s">
        <v>173</v>
      </c>
      <c r="B327" t="s">
        <v>174</v>
      </c>
      <c r="C327" t="s">
        <v>902</v>
      </c>
      <c r="D327" t="s">
        <v>70</v>
      </c>
      <c r="E327">
        <v>152.5</v>
      </c>
      <c r="F327" t="s">
        <v>16</v>
      </c>
      <c r="G327">
        <v>125</v>
      </c>
      <c r="H327" t="s">
        <v>17</v>
      </c>
      <c r="I327">
        <v>125</v>
      </c>
      <c r="J327" t="s">
        <v>903</v>
      </c>
      <c r="K327" t="s">
        <v>657</v>
      </c>
      <c r="M327">
        <f t="shared" si="10"/>
        <v>89</v>
      </c>
      <c r="N327">
        <f t="shared" si="11"/>
        <v>11125</v>
      </c>
    </row>
    <row r="328" spans="1:14" ht="12.75">
      <c r="A328" t="s">
        <v>173</v>
      </c>
      <c r="B328" t="s">
        <v>174</v>
      </c>
      <c r="C328" t="s">
        <v>904</v>
      </c>
      <c r="D328" t="s">
        <v>29</v>
      </c>
      <c r="E328">
        <v>3203.43</v>
      </c>
      <c r="F328" t="s">
        <v>16</v>
      </c>
      <c r="G328">
        <v>2625.76</v>
      </c>
      <c r="H328" t="s">
        <v>46</v>
      </c>
      <c r="I328">
        <v>2625.76</v>
      </c>
      <c r="J328" t="s">
        <v>905</v>
      </c>
      <c r="K328" t="s">
        <v>657</v>
      </c>
      <c r="M328">
        <f t="shared" si="10"/>
        <v>58</v>
      </c>
      <c r="N328">
        <f t="shared" si="11"/>
        <v>152294.08000000002</v>
      </c>
    </row>
    <row r="329" spans="1:14" ht="12.75">
      <c r="A329" t="s">
        <v>173</v>
      </c>
      <c r="B329" t="s">
        <v>174</v>
      </c>
      <c r="C329" t="s">
        <v>906</v>
      </c>
      <c r="D329" t="s">
        <v>17</v>
      </c>
      <c r="E329">
        <v>3492.23</v>
      </c>
      <c r="F329" t="s">
        <v>16</v>
      </c>
      <c r="G329">
        <v>2862.48</v>
      </c>
      <c r="H329" t="s">
        <v>380</v>
      </c>
      <c r="I329">
        <v>2862.48</v>
      </c>
      <c r="J329" t="s">
        <v>907</v>
      </c>
      <c r="K329" t="s">
        <v>657</v>
      </c>
      <c r="M329">
        <f t="shared" si="10"/>
        <v>27</v>
      </c>
      <c r="N329">
        <f t="shared" si="11"/>
        <v>77286.96</v>
      </c>
    </row>
    <row r="330" spans="1:14" ht="12.75">
      <c r="A330" t="s">
        <v>173</v>
      </c>
      <c r="B330" t="s">
        <v>174</v>
      </c>
      <c r="C330" t="s">
        <v>908</v>
      </c>
      <c r="D330" t="s">
        <v>17</v>
      </c>
      <c r="E330">
        <v>152.5</v>
      </c>
      <c r="F330" t="s">
        <v>16</v>
      </c>
      <c r="G330">
        <v>125</v>
      </c>
      <c r="H330" t="s">
        <v>380</v>
      </c>
      <c r="I330">
        <v>125</v>
      </c>
      <c r="J330" t="s">
        <v>909</v>
      </c>
      <c r="K330" t="s">
        <v>657</v>
      </c>
      <c r="M330">
        <f t="shared" si="10"/>
        <v>27</v>
      </c>
      <c r="N330">
        <f t="shared" si="11"/>
        <v>3375</v>
      </c>
    </row>
    <row r="331" spans="1:14" ht="12.75">
      <c r="A331" t="s">
        <v>910</v>
      </c>
      <c r="B331" t="s">
        <v>911</v>
      </c>
      <c r="C331" t="s">
        <v>912</v>
      </c>
      <c r="D331" t="s">
        <v>29</v>
      </c>
      <c r="E331">
        <v>218.9</v>
      </c>
      <c r="F331" t="s">
        <v>16</v>
      </c>
      <c r="G331">
        <v>199</v>
      </c>
      <c r="H331" t="s">
        <v>17</v>
      </c>
      <c r="I331">
        <v>199</v>
      </c>
      <c r="J331" t="s">
        <v>913</v>
      </c>
      <c r="K331" t="s">
        <v>657</v>
      </c>
      <c r="M331">
        <f t="shared" si="10"/>
        <v>89</v>
      </c>
      <c r="N331">
        <f t="shared" si="11"/>
        <v>17711</v>
      </c>
    </row>
    <row r="332" spans="1:14" ht="12.75">
      <c r="A332" t="s">
        <v>910</v>
      </c>
      <c r="B332" t="s">
        <v>911</v>
      </c>
      <c r="C332" t="s">
        <v>914</v>
      </c>
      <c r="D332" t="s">
        <v>17</v>
      </c>
      <c r="E332">
        <v>344.3</v>
      </c>
      <c r="F332" t="s">
        <v>16</v>
      </c>
      <c r="G332">
        <v>313</v>
      </c>
      <c r="H332" t="s">
        <v>46</v>
      </c>
      <c r="I332">
        <v>313</v>
      </c>
      <c r="J332" t="s">
        <v>915</v>
      </c>
      <c r="K332" t="s">
        <v>657</v>
      </c>
      <c r="M332">
        <f t="shared" si="10"/>
        <v>58</v>
      </c>
      <c r="N332">
        <f t="shared" si="11"/>
        <v>18154</v>
      </c>
    </row>
    <row r="333" spans="1:14" ht="12.75">
      <c r="A333" t="s">
        <v>910</v>
      </c>
      <c r="B333" t="s">
        <v>911</v>
      </c>
      <c r="C333" t="s">
        <v>916</v>
      </c>
      <c r="D333" t="s">
        <v>46</v>
      </c>
      <c r="E333">
        <v>347.6</v>
      </c>
      <c r="F333" t="s">
        <v>16</v>
      </c>
      <c r="G333">
        <v>316</v>
      </c>
      <c r="H333" t="s">
        <v>380</v>
      </c>
      <c r="I333">
        <v>316</v>
      </c>
      <c r="J333" t="s">
        <v>917</v>
      </c>
      <c r="K333" t="s">
        <v>657</v>
      </c>
      <c r="M333">
        <f t="shared" si="10"/>
        <v>27</v>
      </c>
      <c r="N333">
        <f t="shared" si="11"/>
        <v>8532</v>
      </c>
    </row>
    <row r="334" spans="1:14" ht="12.75">
      <c r="A334" t="s">
        <v>183</v>
      </c>
      <c r="B334" t="s">
        <v>184</v>
      </c>
      <c r="C334" t="s">
        <v>918</v>
      </c>
      <c r="D334" t="s">
        <v>325</v>
      </c>
      <c r="E334">
        <v>9217.05</v>
      </c>
      <c r="F334" t="s">
        <v>16</v>
      </c>
      <c r="G334">
        <v>8778.14</v>
      </c>
      <c r="H334" t="s">
        <v>380</v>
      </c>
      <c r="I334">
        <v>8778.14</v>
      </c>
      <c r="J334" t="s">
        <v>919</v>
      </c>
      <c r="K334" t="s">
        <v>657</v>
      </c>
      <c r="M334">
        <f t="shared" si="10"/>
        <v>27</v>
      </c>
      <c r="N334">
        <f t="shared" si="11"/>
        <v>237009.77999999997</v>
      </c>
    </row>
    <row r="335" spans="1:14" ht="12.75">
      <c r="A335" t="s">
        <v>376</v>
      </c>
      <c r="B335" t="s">
        <v>377</v>
      </c>
      <c r="C335" t="s">
        <v>920</v>
      </c>
      <c r="D335" t="s">
        <v>784</v>
      </c>
      <c r="E335">
        <v>49.23</v>
      </c>
      <c r="F335" t="s">
        <v>16</v>
      </c>
      <c r="G335">
        <v>40.35</v>
      </c>
      <c r="H335" t="s">
        <v>921</v>
      </c>
      <c r="I335">
        <v>40.35</v>
      </c>
      <c r="J335" t="s">
        <v>922</v>
      </c>
      <c r="K335" t="s">
        <v>657</v>
      </c>
      <c r="M335">
        <f t="shared" si="10"/>
        <v>-2</v>
      </c>
      <c r="N335">
        <f t="shared" si="11"/>
        <v>-80.7</v>
      </c>
    </row>
    <row r="336" spans="1:14" ht="12.75">
      <c r="A336" t="s">
        <v>376</v>
      </c>
      <c r="B336" t="s">
        <v>377</v>
      </c>
      <c r="C336" t="s">
        <v>923</v>
      </c>
      <c r="D336" t="s">
        <v>551</v>
      </c>
      <c r="E336">
        <v>177.11</v>
      </c>
      <c r="F336" t="s">
        <v>16</v>
      </c>
      <c r="G336">
        <v>145.17</v>
      </c>
      <c r="H336" t="s">
        <v>531</v>
      </c>
      <c r="I336">
        <v>145.17</v>
      </c>
      <c r="J336" t="s">
        <v>924</v>
      </c>
      <c r="K336" t="s">
        <v>657</v>
      </c>
      <c r="M336">
        <f t="shared" si="10"/>
        <v>-3</v>
      </c>
      <c r="N336">
        <f t="shared" si="11"/>
        <v>-435.51</v>
      </c>
    </row>
    <row r="337" spans="1:14" ht="12.75">
      <c r="A337" t="s">
        <v>925</v>
      </c>
      <c r="B337" t="s">
        <v>926</v>
      </c>
      <c r="C337" t="s">
        <v>927</v>
      </c>
      <c r="D337" t="s">
        <v>31</v>
      </c>
      <c r="E337">
        <v>738.95</v>
      </c>
      <c r="F337" t="s">
        <v>16</v>
      </c>
      <c r="G337">
        <v>605.7</v>
      </c>
      <c r="H337" t="s">
        <v>531</v>
      </c>
      <c r="I337">
        <v>605.7</v>
      </c>
      <c r="J337" t="s">
        <v>928</v>
      </c>
      <c r="K337" t="s">
        <v>657</v>
      </c>
      <c r="M337">
        <f t="shared" si="10"/>
        <v>-3</v>
      </c>
      <c r="N337">
        <f t="shared" si="11"/>
        <v>-1817.1000000000001</v>
      </c>
    </row>
    <row r="338" spans="1:14" ht="12.75">
      <c r="A338" t="s">
        <v>193</v>
      </c>
      <c r="B338" t="s">
        <v>194</v>
      </c>
      <c r="C338" t="s">
        <v>929</v>
      </c>
      <c r="D338" t="s">
        <v>29</v>
      </c>
      <c r="E338">
        <v>1144.57</v>
      </c>
      <c r="F338" t="s">
        <v>16</v>
      </c>
      <c r="G338">
        <v>1100.55</v>
      </c>
      <c r="H338" t="s">
        <v>46</v>
      </c>
      <c r="I338">
        <v>1100.55</v>
      </c>
      <c r="J338" t="s">
        <v>930</v>
      </c>
      <c r="K338" t="s">
        <v>657</v>
      </c>
      <c r="M338">
        <f t="shared" si="10"/>
        <v>58</v>
      </c>
      <c r="N338">
        <f t="shared" si="11"/>
        <v>63831.899999999994</v>
      </c>
    </row>
    <row r="339" spans="1:14" ht="12.75">
      <c r="A339" t="s">
        <v>193</v>
      </c>
      <c r="B339" t="s">
        <v>194</v>
      </c>
      <c r="C339" t="s">
        <v>931</v>
      </c>
      <c r="D339" t="s">
        <v>17</v>
      </c>
      <c r="E339">
        <v>805.15</v>
      </c>
      <c r="F339" t="s">
        <v>16</v>
      </c>
      <c r="G339">
        <v>774.18</v>
      </c>
      <c r="H339" t="s">
        <v>380</v>
      </c>
      <c r="I339">
        <v>774.18</v>
      </c>
      <c r="J339" t="s">
        <v>932</v>
      </c>
      <c r="K339" t="s">
        <v>657</v>
      </c>
      <c r="M339">
        <f t="shared" si="10"/>
        <v>27</v>
      </c>
      <c r="N339">
        <f t="shared" si="11"/>
        <v>20902.859999999997</v>
      </c>
    </row>
    <row r="340" spans="1:14" ht="12.75">
      <c r="A340" t="s">
        <v>503</v>
      </c>
      <c r="B340" t="s">
        <v>504</v>
      </c>
      <c r="C340" t="s">
        <v>933</v>
      </c>
      <c r="D340" t="s">
        <v>65</v>
      </c>
      <c r="E340">
        <v>15237.38</v>
      </c>
      <c r="F340" t="s">
        <v>16</v>
      </c>
      <c r="G340">
        <v>13852.16</v>
      </c>
      <c r="H340" t="s">
        <v>46</v>
      </c>
      <c r="I340">
        <v>13852.16</v>
      </c>
      <c r="J340" t="s">
        <v>934</v>
      </c>
      <c r="K340" t="s">
        <v>657</v>
      </c>
      <c r="M340">
        <f t="shared" si="10"/>
        <v>58</v>
      </c>
      <c r="N340">
        <f t="shared" si="11"/>
        <v>803425.28</v>
      </c>
    </row>
    <row r="341" spans="1:14" ht="12.75">
      <c r="A341" t="s">
        <v>197</v>
      </c>
      <c r="B341" t="s">
        <v>198</v>
      </c>
      <c r="C341" t="s">
        <v>935</v>
      </c>
      <c r="D341" t="s">
        <v>79</v>
      </c>
      <c r="E341">
        <v>1336.92</v>
      </c>
      <c r="F341" t="s">
        <v>16</v>
      </c>
      <c r="G341">
        <v>1095.84</v>
      </c>
      <c r="H341" t="s">
        <v>380</v>
      </c>
      <c r="I341">
        <v>1095.84</v>
      </c>
      <c r="J341" t="s">
        <v>936</v>
      </c>
      <c r="K341" t="s">
        <v>657</v>
      </c>
      <c r="M341">
        <f t="shared" si="10"/>
        <v>27</v>
      </c>
      <c r="N341">
        <f t="shared" si="11"/>
        <v>29587.679999999997</v>
      </c>
    </row>
    <row r="342" spans="1:14" ht="12.75">
      <c r="A342" t="s">
        <v>202</v>
      </c>
      <c r="B342" t="s">
        <v>203</v>
      </c>
      <c r="C342" t="s">
        <v>937</v>
      </c>
      <c r="D342" t="s">
        <v>239</v>
      </c>
      <c r="E342">
        <v>2452.63</v>
      </c>
      <c r="F342" t="s">
        <v>16</v>
      </c>
      <c r="G342">
        <v>2358.3</v>
      </c>
      <c r="H342" t="s">
        <v>46</v>
      </c>
      <c r="I342">
        <v>2358.3</v>
      </c>
      <c r="J342" t="s">
        <v>938</v>
      </c>
      <c r="K342" t="s">
        <v>657</v>
      </c>
      <c r="M342">
        <f t="shared" si="10"/>
        <v>58</v>
      </c>
      <c r="N342">
        <f t="shared" si="11"/>
        <v>136781.40000000002</v>
      </c>
    </row>
    <row r="343" spans="1:14" ht="12.75">
      <c r="A343" t="s">
        <v>202</v>
      </c>
      <c r="B343" t="s">
        <v>203</v>
      </c>
      <c r="C343" t="s">
        <v>939</v>
      </c>
      <c r="D343" t="s">
        <v>45</v>
      </c>
      <c r="E343">
        <v>2223.31</v>
      </c>
      <c r="F343" t="s">
        <v>16</v>
      </c>
      <c r="G343">
        <v>2137.8</v>
      </c>
      <c r="H343" t="s">
        <v>380</v>
      </c>
      <c r="I343">
        <v>2137.8</v>
      </c>
      <c r="J343" t="s">
        <v>940</v>
      </c>
      <c r="K343" t="s">
        <v>657</v>
      </c>
      <c r="M343">
        <f t="shared" si="10"/>
        <v>27</v>
      </c>
      <c r="N343">
        <f t="shared" si="11"/>
        <v>57720.600000000006</v>
      </c>
    </row>
    <row r="344" spans="1:14" ht="12.75">
      <c r="A344" t="s">
        <v>20</v>
      </c>
      <c r="B344" t="s">
        <v>21</v>
      </c>
      <c r="C344" t="s">
        <v>941</v>
      </c>
      <c r="D344" t="s">
        <v>29</v>
      </c>
      <c r="E344">
        <v>229.46</v>
      </c>
      <c r="F344" t="s">
        <v>16</v>
      </c>
      <c r="G344">
        <v>188.08</v>
      </c>
      <c r="H344" t="s">
        <v>271</v>
      </c>
      <c r="I344">
        <v>188.08</v>
      </c>
      <c r="J344" t="s">
        <v>942</v>
      </c>
      <c r="K344" t="s">
        <v>921</v>
      </c>
      <c r="M344">
        <f t="shared" si="10"/>
        <v>116</v>
      </c>
      <c r="N344">
        <f t="shared" si="11"/>
        <v>21817.280000000002</v>
      </c>
    </row>
    <row r="345" spans="1:14" ht="12.75">
      <c r="A345" t="s">
        <v>351</v>
      </c>
      <c r="B345" t="s">
        <v>352</v>
      </c>
      <c r="C345" t="s">
        <v>943</v>
      </c>
      <c r="D345" t="s">
        <v>648</v>
      </c>
      <c r="E345">
        <v>68.08</v>
      </c>
      <c r="F345" t="s">
        <v>16</v>
      </c>
      <c r="G345">
        <v>55.8</v>
      </c>
      <c r="H345" t="s">
        <v>655</v>
      </c>
      <c r="I345">
        <v>55.8</v>
      </c>
      <c r="J345" t="s">
        <v>944</v>
      </c>
      <c r="K345" t="s">
        <v>921</v>
      </c>
      <c r="M345">
        <f t="shared" si="10"/>
        <v>16</v>
      </c>
      <c r="N345">
        <f t="shared" si="11"/>
        <v>892.8</v>
      </c>
    </row>
    <row r="346" spans="1:14" ht="12.75">
      <c r="A346" t="s">
        <v>351</v>
      </c>
      <c r="B346" t="s">
        <v>352</v>
      </c>
      <c r="C346" t="s">
        <v>945</v>
      </c>
      <c r="D346" t="s">
        <v>946</v>
      </c>
      <c r="E346">
        <v>570.64</v>
      </c>
      <c r="F346" t="s">
        <v>16</v>
      </c>
      <c r="G346">
        <v>501.59</v>
      </c>
      <c r="H346" t="s">
        <v>947</v>
      </c>
      <c r="I346">
        <v>501.59</v>
      </c>
      <c r="J346" t="s">
        <v>948</v>
      </c>
      <c r="K346" t="s">
        <v>921</v>
      </c>
      <c r="M346">
        <f t="shared" si="10"/>
        <v>-56</v>
      </c>
      <c r="N346">
        <f t="shared" si="11"/>
        <v>-28089.039999999997</v>
      </c>
    </row>
    <row r="347" spans="1:14" ht="12.75">
      <c r="A347" t="s">
        <v>351</v>
      </c>
      <c r="B347" t="s">
        <v>352</v>
      </c>
      <c r="C347" t="s">
        <v>949</v>
      </c>
      <c r="D347" t="s">
        <v>648</v>
      </c>
      <c r="E347">
        <v>114.96</v>
      </c>
      <c r="F347" t="s">
        <v>16</v>
      </c>
      <c r="G347">
        <v>94.54</v>
      </c>
      <c r="H347" t="s">
        <v>730</v>
      </c>
      <c r="I347">
        <v>94.54</v>
      </c>
      <c r="J347" t="s">
        <v>950</v>
      </c>
      <c r="K347" t="s">
        <v>921</v>
      </c>
      <c r="M347">
        <f t="shared" si="10"/>
        <v>-62</v>
      </c>
      <c r="N347">
        <f t="shared" si="11"/>
        <v>-5861.4800000000005</v>
      </c>
    </row>
    <row r="348" spans="1:14" ht="12.75">
      <c r="A348" t="s">
        <v>351</v>
      </c>
      <c r="B348" t="s">
        <v>352</v>
      </c>
      <c r="C348" t="s">
        <v>951</v>
      </c>
      <c r="D348" t="s">
        <v>648</v>
      </c>
      <c r="E348">
        <v>45.94</v>
      </c>
      <c r="F348" t="s">
        <v>16</v>
      </c>
      <c r="G348">
        <v>37.66</v>
      </c>
      <c r="H348" t="s">
        <v>730</v>
      </c>
      <c r="I348">
        <v>37.66</v>
      </c>
      <c r="J348" t="s">
        <v>952</v>
      </c>
      <c r="K348" t="s">
        <v>921</v>
      </c>
      <c r="M348">
        <f t="shared" si="10"/>
        <v>-62</v>
      </c>
      <c r="N348">
        <f t="shared" si="11"/>
        <v>-2334.9199999999996</v>
      </c>
    </row>
    <row r="349" spans="1:14" ht="12.75">
      <c r="A349" t="s">
        <v>351</v>
      </c>
      <c r="B349" t="s">
        <v>352</v>
      </c>
      <c r="C349" t="s">
        <v>953</v>
      </c>
      <c r="D349" t="s">
        <v>648</v>
      </c>
      <c r="E349">
        <v>222.05</v>
      </c>
      <c r="F349" t="s">
        <v>16</v>
      </c>
      <c r="G349">
        <v>182.01</v>
      </c>
      <c r="H349" t="s">
        <v>730</v>
      </c>
      <c r="I349">
        <v>182.01</v>
      </c>
      <c r="J349" t="s">
        <v>954</v>
      </c>
      <c r="K349" t="s">
        <v>921</v>
      </c>
      <c r="M349">
        <f t="shared" si="10"/>
        <v>-62</v>
      </c>
      <c r="N349">
        <f t="shared" si="11"/>
        <v>-11284.619999999999</v>
      </c>
    </row>
    <row r="350" spans="1:14" ht="12.75">
      <c r="A350" t="s">
        <v>336</v>
      </c>
      <c r="B350" t="s">
        <v>337</v>
      </c>
      <c r="C350" t="s">
        <v>955</v>
      </c>
      <c r="D350" t="s">
        <v>551</v>
      </c>
      <c r="E350">
        <v>242.77</v>
      </c>
      <c r="F350" t="s">
        <v>16</v>
      </c>
      <c r="G350">
        <v>198.99</v>
      </c>
      <c r="H350" t="s">
        <v>956</v>
      </c>
      <c r="I350">
        <v>198.99</v>
      </c>
      <c r="J350" t="s">
        <v>957</v>
      </c>
      <c r="K350" t="s">
        <v>921</v>
      </c>
      <c r="M350">
        <f t="shared" si="10"/>
        <v>-24</v>
      </c>
      <c r="N350">
        <f t="shared" si="11"/>
        <v>-4775.76</v>
      </c>
    </row>
    <row r="351" spans="1:14" ht="12.75">
      <c r="A351" t="s">
        <v>336</v>
      </c>
      <c r="B351" t="s">
        <v>337</v>
      </c>
      <c r="C351" t="s">
        <v>958</v>
      </c>
      <c r="D351" t="s">
        <v>551</v>
      </c>
      <c r="E351">
        <v>221.14</v>
      </c>
      <c r="F351" t="s">
        <v>16</v>
      </c>
      <c r="G351">
        <v>181.26</v>
      </c>
      <c r="H351" t="s">
        <v>956</v>
      </c>
      <c r="I351">
        <v>181.26</v>
      </c>
      <c r="J351" t="s">
        <v>959</v>
      </c>
      <c r="K351" t="s">
        <v>921</v>
      </c>
      <c r="M351">
        <f t="shared" si="10"/>
        <v>-24</v>
      </c>
      <c r="N351">
        <f t="shared" si="11"/>
        <v>-4350.24</v>
      </c>
    </row>
    <row r="352" spans="1:14" ht="12.75">
      <c r="A352" t="s">
        <v>336</v>
      </c>
      <c r="B352" t="s">
        <v>337</v>
      </c>
      <c r="C352" t="s">
        <v>960</v>
      </c>
      <c r="D352" t="s">
        <v>551</v>
      </c>
      <c r="E352">
        <v>535.47</v>
      </c>
      <c r="F352" t="s">
        <v>16</v>
      </c>
      <c r="G352">
        <v>438.91</v>
      </c>
      <c r="H352" t="s">
        <v>956</v>
      </c>
      <c r="I352">
        <v>438.91</v>
      </c>
      <c r="J352" t="s">
        <v>961</v>
      </c>
      <c r="K352" t="s">
        <v>921</v>
      </c>
      <c r="M352">
        <f t="shared" si="10"/>
        <v>-24</v>
      </c>
      <c r="N352">
        <f t="shared" si="11"/>
        <v>-10533.84</v>
      </c>
    </row>
    <row r="353" spans="1:14" ht="12.75">
      <c r="A353" t="s">
        <v>336</v>
      </c>
      <c r="B353" t="s">
        <v>337</v>
      </c>
      <c r="C353" t="s">
        <v>962</v>
      </c>
      <c r="D353" t="s">
        <v>551</v>
      </c>
      <c r="E353">
        <v>8033.77</v>
      </c>
      <c r="F353" t="s">
        <v>16</v>
      </c>
      <c r="G353">
        <v>6585.06</v>
      </c>
      <c r="H353" t="s">
        <v>956</v>
      </c>
      <c r="I353">
        <v>6585.06</v>
      </c>
      <c r="J353" t="s">
        <v>963</v>
      </c>
      <c r="K353" t="s">
        <v>921</v>
      </c>
      <c r="M353">
        <f t="shared" si="10"/>
        <v>-24</v>
      </c>
      <c r="N353">
        <f t="shared" si="11"/>
        <v>-158041.44</v>
      </c>
    </row>
    <row r="354" spans="1:14" ht="12.75">
      <c r="A354" t="s">
        <v>336</v>
      </c>
      <c r="B354" t="s">
        <v>337</v>
      </c>
      <c r="C354" t="s">
        <v>964</v>
      </c>
      <c r="D354" t="s">
        <v>551</v>
      </c>
      <c r="E354">
        <v>224.58</v>
      </c>
      <c r="F354" t="s">
        <v>16</v>
      </c>
      <c r="G354">
        <v>184.08</v>
      </c>
      <c r="H354" t="s">
        <v>956</v>
      </c>
      <c r="I354">
        <v>184.08</v>
      </c>
      <c r="J354" t="s">
        <v>965</v>
      </c>
      <c r="K354" t="s">
        <v>921</v>
      </c>
      <c r="M354">
        <f t="shared" si="10"/>
        <v>-24</v>
      </c>
      <c r="N354">
        <f t="shared" si="11"/>
        <v>-4417.92</v>
      </c>
    </row>
    <row r="355" ht="12.75">
      <c r="N355">
        <f>SUM(N2:N354)</f>
        <v>17965379.700000003</v>
      </c>
    </row>
    <row r="356" ht="12.75">
      <c r="I356">
        <f>SUM(I2:I355)</f>
        <v>575241.2500000003</v>
      </c>
    </row>
    <row r="360" spans="2:5" ht="12.75">
      <c r="B360" s="2" t="s">
        <v>968</v>
      </c>
      <c r="E360" s="2">
        <f>N355/I356</f>
        <v>31.231035152642466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g.manzini</cp:lastModifiedBy>
  <dcterms:created xsi:type="dcterms:W3CDTF">2017-10-31T09:29:54Z</dcterms:created>
  <dcterms:modified xsi:type="dcterms:W3CDTF">2017-10-31T09:44:41Z</dcterms:modified>
  <cp:category/>
  <cp:version/>
  <cp:contentType/>
  <cp:contentStatus/>
</cp:coreProperties>
</file>