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9420" activeTab="0"/>
  </bookViews>
  <sheets>
    <sheet name="pccmef-01012017-31032017" sheetId="1" r:id="rId1"/>
  </sheets>
  <definedNames/>
  <calcPr fullCalcOnLoad="1"/>
</workbook>
</file>

<file path=xl/sharedStrings.xml><?xml version="1.0" encoding="utf-8"?>
<sst xmlns="http://schemas.openxmlformats.org/spreadsheetml/2006/main" count="1596" uniqueCount="619">
  <si>
    <t>For.CF</t>
  </si>
  <si>
    <t>For.P.IVA</t>
  </si>
  <si>
    <t>Fat.Num</t>
  </si>
  <si>
    <t>Fat.Data</t>
  </si>
  <si>
    <t>Fat.Lordo</t>
  </si>
  <si>
    <t>Sca.Comun</t>
  </si>
  <si>
    <t>Sca.Impo</t>
  </si>
  <si>
    <t>Sca.Data</t>
  </si>
  <si>
    <t>Pag.Impo</t>
  </si>
  <si>
    <t>Pag.M.Num</t>
  </si>
  <si>
    <t>Pag.M.Dat</t>
  </si>
  <si>
    <t>12878470157</t>
  </si>
  <si>
    <t>IT12878470157</t>
  </si>
  <si>
    <t>9114526</t>
  </si>
  <si>
    <t>30/11/2016</t>
  </si>
  <si>
    <t>SI</t>
  </si>
  <si>
    <t>31/12/2016</t>
  </si>
  <si>
    <t>3</t>
  </si>
  <si>
    <t>10/01/2017</t>
  </si>
  <si>
    <t>01565370382</t>
  </si>
  <si>
    <t>IT01565370382</t>
  </si>
  <si>
    <t>161191156</t>
  </si>
  <si>
    <t>07/12/2016</t>
  </si>
  <si>
    <t>31/01/2017</t>
  </si>
  <si>
    <t>4</t>
  </si>
  <si>
    <t>08526440154</t>
  </si>
  <si>
    <t>IT08526440154</t>
  </si>
  <si>
    <t>5750366068</t>
  </si>
  <si>
    <t>12/12/2016</t>
  </si>
  <si>
    <t>23/01/2017</t>
  </si>
  <si>
    <t>5</t>
  </si>
  <si>
    <t>5750369447</t>
  </si>
  <si>
    <t>6</t>
  </si>
  <si>
    <t>5750369403</t>
  </si>
  <si>
    <t>7</t>
  </si>
  <si>
    <t>5750369116</t>
  </si>
  <si>
    <t>8</t>
  </si>
  <si>
    <t>5750369220</t>
  </si>
  <si>
    <t>9</t>
  </si>
  <si>
    <t>04245520376</t>
  </si>
  <si>
    <t>IT04245520376</t>
  </si>
  <si>
    <t>111605117941</t>
  </si>
  <si>
    <t>10/10/2016</t>
  </si>
  <si>
    <t>09/01/2017</t>
  </si>
  <si>
    <t>13</t>
  </si>
  <si>
    <t>12/01/2017</t>
  </si>
  <si>
    <t>111605117940</t>
  </si>
  <si>
    <t>14</t>
  </si>
  <si>
    <t>111606256423</t>
  </si>
  <si>
    <t>14/12/2016</t>
  </si>
  <si>
    <t>15</t>
  </si>
  <si>
    <t>00488410010</t>
  </si>
  <si>
    <t>IT00488410010</t>
  </si>
  <si>
    <t>22</t>
  </si>
  <si>
    <t>7X05018605</t>
  </si>
  <si>
    <t>15/12/2016</t>
  </si>
  <si>
    <t>27/03/2017</t>
  </si>
  <si>
    <t>02552531200</t>
  </si>
  <si>
    <t>IT02552531200</t>
  </si>
  <si>
    <t>1585-2016/PA</t>
  </si>
  <si>
    <t>31/08/2016</t>
  </si>
  <si>
    <t>31/10/2016</t>
  </si>
  <si>
    <t>27</t>
  </si>
  <si>
    <t>13/01/2017</t>
  </si>
  <si>
    <t>1589-2016/PA</t>
  </si>
  <si>
    <t>28</t>
  </si>
  <si>
    <t>1588-2016/PA</t>
  </si>
  <si>
    <t>29</t>
  </si>
  <si>
    <t>1587-2016/PA</t>
  </si>
  <si>
    <t>30</t>
  </si>
  <si>
    <t>1586-2016/PA</t>
  </si>
  <si>
    <t>31</t>
  </si>
  <si>
    <t>1590-2016/PA</t>
  </si>
  <si>
    <t>32</t>
  </si>
  <si>
    <t>1584-2016/PA</t>
  </si>
  <si>
    <t>33</t>
  </si>
  <si>
    <t>1583-2016/PA</t>
  </si>
  <si>
    <t>34</t>
  </si>
  <si>
    <t>1582-2016/PA</t>
  </si>
  <si>
    <t>35</t>
  </si>
  <si>
    <t>1581-2016/PA</t>
  </si>
  <si>
    <t>36</t>
  </si>
  <si>
    <t>02895130363</t>
  </si>
  <si>
    <t>IT02895130363</t>
  </si>
  <si>
    <t>10/16 PA</t>
  </si>
  <si>
    <t>26/04/2016</t>
  </si>
  <si>
    <t>30/06/2016</t>
  </si>
  <si>
    <t>50</t>
  </si>
  <si>
    <t>03960230377</t>
  </si>
  <si>
    <t>IT03960230377</t>
  </si>
  <si>
    <t>16VF+04996</t>
  </si>
  <si>
    <t>13/09/2016</t>
  </si>
  <si>
    <t>51</t>
  </si>
  <si>
    <t>16VF+05419</t>
  </si>
  <si>
    <t>30/09/2016</t>
  </si>
  <si>
    <t>52</t>
  </si>
  <si>
    <t>10207358</t>
  </si>
  <si>
    <t>25/01/2017</t>
  </si>
  <si>
    <t>53</t>
  </si>
  <si>
    <t>03543000370</t>
  </si>
  <si>
    <t>IT03543000370</t>
  </si>
  <si>
    <t>V0-87738</t>
  </si>
  <si>
    <t>14/11/2016</t>
  </si>
  <si>
    <t>54</t>
  </si>
  <si>
    <t>02/02/2017</t>
  </si>
  <si>
    <t>03675900280</t>
  </si>
  <si>
    <t>IT03675900280</t>
  </si>
  <si>
    <t>921600012476</t>
  </si>
  <si>
    <t>29/01/2017</t>
  </si>
  <si>
    <t>67</t>
  </si>
  <si>
    <t>00698510369</t>
  </si>
  <si>
    <t>IT00698510369</t>
  </si>
  <si>
    <t>26/E</t>
  </si>
  <si>
    <t>73</t>
  </si>
  <si>
    <t>09/02/2017</t>
  </si>
  <si>
    <t>01803340361</t>
  </si>
  <si>
    <t>IT01803340361</t>
  </si>
  <si>
    <t>000002-2016-RIC</t>
  </si>
  <si>
    <t>78</t>
  </si>
  <si>
    <t>20/02/2017</t>
  </si>
  <si>
    <t>01794010361</t>
  </si>
  <si>
    <t>IT01794010361</t>
  </si>
  <si>
    <t>000010-2016-P</t>
  </si>
  <si>
    <t>79</t>
  </si>
  <si>
    <t>02353700368</t>
  </si>
  <si>
    <t>IT02353700368</t>
  </si>
  <si>
    <t>1037/2016-3</t>
  </si>
  <si>
    <t>80</t>
  </si>
  <si>
    <t>00464110352</t>
  </si>
  <si>
    <t>IT00464110352</t>
  </si>
  <si>
    <t>5200023668</t>
  </si>
  <si>
    <t>81</t>
  </si>
  <si>
    <t>5200023669</t>
  </si>
  <si>
    <t>82</t>
  </si>
  <si>
    <t>02611750361</t>
  </si>
  <si>
    <t>IT02611750361</t>
  </si>
  <si>
    <t>00060/01</t>
  </si>
  <si>
    <t>29/10/2016</t>
  </si>
  <si>
    <t>93</t>
  </si>
  <si>
    <t>04048220372</t>
  </si>
  <si>
    <t>IT02086760366</t>
  </si>
  <si>
    <t>FC-2016-0012018</t>
  </si>
  <si>
    <t>23/11/2016</t>
  </si>
  <si>
    <t>94</t>
  </si>
  <si>
    <t>00180660367</t>
  </si>
  <si>
    <t>IT00180660367</t>
  </si>
  <si>
    <t>137</t>
  </si>
  <si>
    <t>95</t>
  </si>
  <si>
    <t>00960900371</t>
  </si>
  <si>
    <t>IT00960900371</t>
  </si>
  <si>
    <t>002711</t>
  </si>
  <si>
    <t>96</t>
  </si>
  <si>
    <t>02244520363</t>
  </si>
  <si>
    <t>IT02244520363</t>
  </si>
  <si>
    <t>FATTPA 22_16</t>
  </si>
  <si>
    <t>28/02/2017</t>
  </si>
  <si>
    <t>97</t>
  </si>
  <si>
    <t>03319900365</t>
  </si>
  <si>
    <t>IT03319900365</t>
  </si>
  <si>
    <t>2/09</t>
  </si>
  <si>
    <t>22/12/2016</t>
  </si>
  <si>
    <t>05/01/2017</t>
  </si>
  <si>
    <t>98</t>
  </si>
  <si>
    <t>CRBGNN46D30M183K</t>
  </si>
  <si>
    <t>IT02099020360</t>
  </si>
  <si>
    <t>04/16</t>
  </si>
  <si>
    <t>99</t>
  </si>
  <si>
    <t>03503411203</t>
  </si>
  <si>
    <t>IT03503411203</t>
  </si>
  <si>
    <t>DP547</t>
  </si>
  <si>
    <t>100</t>
  </si>
  <si>
    <t>03512080361</t>
  </si>
  <si>
    <t>IT03512080361</t>
  </si>
  <si>
    <t>25/PA</t>
  </si>
  <si>
    <t>101</t>
  </si>
  <si>
    <t>MSCMHL63H11D548A</t>
  </si>
  <si>
    <t>IT01499080297</t>
  </si>
  <si>
    <t>6/e</t>
  </si>
  <si>
    <t>102</t>
  </si>
  <si>
    <t>5/e</t>
  </si>
  <si>
    <t>103</t>
  </si>
  <si>
    <t>7/e</t>
  </si>
  <si>
    <t>104</t>
  </si>
  <si>
    <t>5750372965</t>
  </si>
  <si>
    <t>22/02/2017</t>
  </si>
  <si>
    <t>105</t>
  </si>
  <si>
    <t>5750376184</t>
  </si>
  <si>
    <t>106</t>
  </si>
  <si>
    <t>5750375736</t>
  </si>
  <si>
    <t>107</t>
  </si>
  <si>
    <t>5750372571</t>
  </si>
  <si>
    <t>108</t>
  </si>
  <si>
    <t>5750375741</t>
  </si>
  <si>
    <t>109</t>
  </si>
  <si>
    <t>02963230368</t>
  </si>
  <si>
    <t>IT02963230368</t>
  </si>
  <si>
    <t>957</t>
  </si>
  <si>
    <t>21/10/2016</t>
  </si>
  <si>
    <t>110</t>
  </si>
  <si>
    <t>0594065</t>
  </si>
  <si>
    <t>25/02/2017</t>
  </si>
  <si>
    <t>111</t>
  </si>
  <si>
    <t>01263010363</t>
  </si>
  <si>
    <t>IT01263010363</t>
  </si>
  <si>
    <t>P00021</t>
  </si>
  <si>
    <t>112</t>
  </si>
  <si>
    <t>03608320366</t>
  </si>
  <si>
    <t>IT03608320366</t>
  </si>
  <si>
    <t>10A</t>
  </si>
  <si>
    <t>114</t>
  </si>
  <si>
    <t>11A</t>
  </si>
  <si>
    <t>115</t>
  </si>
  <si>
    <t>00715470365</t>
  </si>
  <si>
    <t>IT00715470365</t>
  </si>
  <si>
    <t>6506066</t>
  </si>
  <si>
    <t>116</t>
  </si>
  <si>
    <t>00232390369</t>
  </si>
  <si>
    <t>IT00232390369</t>
  </si>
  <si>
    <t>30pa</t>
  </si>
  <si>
    <t>117</t>
  </si>
  <si>
    <t>00755160363</t>
  </si>
  <si>
    <t>IT00755160363</t>
  </si>
  <si>
    <t>31/05/2016</t>
  </si>
  <si>
    <t>118</t>
  </si>
  <si>
    <t>18</t>
  </si>
  <si>
    <t>119</t>
  </si>
  <si>
    <t>03959220405</t>
  </si>
  <si>
    <t>IT03959220405</t>
  </si>
  <si>
    <t>25/10/2016</t>
  </si>
  <si>
    <t>120</t>
  </si>
  <si>
    <t>16VF+06225</t>
  </si>
  <si>
    <t>07/11/2016</t>
  </si>
  <si>
    <t>121</t>
  </si>
  <si>
    <t>16VF+06227</t>
  </si>
  <si>
    <t>122</t>
  </si>
  <si>
    <t>16VF+06226</t>
  </si>
  <si>
    <t>123</t>
  </si>
  <si>
    <t>16VF+06621</t>
  </si>
  <si>
    <t>124</t>
  </si>
  <si>
    <t>16VF+06366</t>
  </si>
  <si>
    <t>125</t>
  </si>
  <si>
    <t>02672850357</t>
  </si>
  <si>
    <t>IT02672850357</t>
  </si>
  <si>
    <t>98/PA</t>
  </si>
  <si>
    <t>16/09/2016</t>
  </si>
  <si>
    <t>126</t>
  </si>
  <si>
    <t>00435970587</t>
  </si>
  <si>
    <t>IT00891951006</t>
  </si>
  <si>
    <t>PJ00054254</t>
  </si>
  <si>
    <t>127</t>
  </si>
  <si>
    <t>PJ00058152</t>
  </si>
  <si>
    <t>128</t>
  </si>
  <si>
    <t>01788080156</t>
  </si>
  <si>
    <t>IT02973040963</t>
  </si>
  <si>
    <t>1010381774</t>
  </si>
  <si>
    <t>27/10/2016</t>
  </si>
  <si>
    <t>129</t>
  </si>
  <si>
    <t>00339130387</t>
  </si>
  <si>
    <t>IT00339130387</t>
  </si>
  <si>
    <t>P 1</t>
  </si>
  <si>
    <t>09/11/2016</t>
  </si>
  <si>
    <t>130</t>
  </si>
  <si>
    <t>02066400405</t>
  </si>
  <si>
    <t>IT02066400405</t>
  </si>
  <si>
    <t>0004701433</t>
  </si>
  <si>
    <t>24/11/2016</t>
  </si>
  <si>
    <t>29/11/2016</t>
  </si>
  <si>
    <t>131</t>
  </si>
  <si>
    <t>02402671206</t>
  </si>
  <si>
    <t>IT02402671206</t>
  </si>
  <si>
    <t>8216006617</t>
  </si>
  <si>
    <t>29/09/2016</t>
  </si>
  <si>
    <t>132</t>
  </si>
  <si>
    <t>01836980365</t>
  </si>
  <si>
    <t>IT02686290400</t>
  </si>
  <si>
    <t>BP027893</t>
  </si>
  <si>
    <t>133</t>
  </si>
  <si>
    <t>BP027868</t>
  </si>
  <si>
    <t>08/11/2016</t>
  </si>
  <si>
    <t>134</t>
  </si>
  <si>
    <t>BP028129</t>
  </si>
  <si>
    <t>17/11/2016</t>
  </si>
  <si>
    <t>135</t>
  </si>
  <si>
    <t>BP028048</t>
  </si>
  <si>
    <t>15/11/2016</t>
  </si>
  <si>
    <t>136</t>
  </si>
  <si>
    <t>BP030685</t>
  </si>
  <si>
    <t>BP030686</t>
  </si>
  <si>
    <t>138</t>
  </si>
  <si>
    <t>BP029152</t>
  </si>
  <si>
    <t>139</t>
  </si>
  <si>
    <t>BP029153</t>
  </si>
  <si>
    <t>140</t>
  </si>
  <si>
    <t>07887560154</t>
  </si>
  <si>
    <t>IT07887560154</t>
  </si>
  <si>
    <t>2016/922/VPA</t>
  </si>
  <si>
    <t>31/07/2016</t>
  </si>
  <si>
    <t>141</t>
  </si>
  <si>
    <t>2016/1093/VPA</t>
  </si>
  <si>
    <t>142</t>
  </si>
  <si>
    <t>2016/1238/VPA</t>
  </si>
  <si>
    <t>143</t>
  </si>
  <si>
    <t>01872161201</t>
  </si>
  <si>
    <t>IT01872161201</t>
  </si>
  <si>
    <t>FATTPA 51_16</t>
  </si>
  <si>
    <t>144</t>
  </si>
  <si>
    <t>FATTPA 56_16</t>
  </si>
  <si>
    <t>145</t>
  </si>
  <si>
    <t>1788-2016/PA</t>
  </si>
  <si>
    <t>146</t>
  </si>
  <si>
    <t>1787-2016/PA</t>
  </si>
  <si>
    <t>147</t>
  </si>
  <si>
    <t>1786-2016/PA</t>
  </si>
  <si>
    <t>148</t>
  </si>
  <si>
    <t>1785-2016/PA</t>
  </si>
  <si>
    <t>149</t>
  </si>
  <si>
    <t>1784-2016/PA</t>
  </si>
  <si>
    <t>150</t>
  </si>
  <si>
    <t>1783-2016/PA</t>
  </si>
  <si>
    <t>151</t>
  </si>
  <si>
    <t>1782-2016/PA</t>
  </si>
  <si>
    <t>152</t>
  </si>
  <si>
    <t>1781-2016/PA</t>
  </si>
  <si>
    <t>153</t>
  </si>
  <si>
    <t>1780-2016/PA</t>
  </si>
  <si>
    <t>154</t>
  </si>
  <si>
    <t>1779-2016/PA</t>
  </si>
  <si>
    <t>155</t>
  </si>
  <si>
    <t>1778-2016/PA</t>
  </si>
  <si>
    <t>156</t>
  </si>
  <si>
    <t>02552600369</t>
  </si>
  <si>
    <t>IT02552600369</t>
  </si>
  <si>
    <t>132/P16</t>
  </si>
  <si>
    <t>11/10/2016</t>
  </si>
  <si>
    <t>157</t>
  </si>
  <si>
    <t>131/P16</t>
  </si>
  <si>
    <t>158</t>
  </si>
  <si>
    <t>02123180362</t>
  </si>
  <si>
    <t>IT02123180362</t>
  </si>
  <si>
    <t>0000010/PA</t>
  </si>
  <si>
    <t>159</t>
  </si>
  <si>
    <t>97103880585</t>
  </si>
  <si>
    <t>IT01114601006</t>
  </si>
  <si>
    <t>8016169442</t>
  </si>
  <si>
    <t>04/12/2016</t>
  </si>
  <si>
    <t>160</t>
  </si>
  <si>
    <t>03066740360</t>
  </si>
  <si>
    <t>IT03066740360</t>
  </si>
  <si>
    <t>20/PA</t>
  </si>
  <si>
    <t>164</t>
  </si>
  <si>
    <t>26/09/2016</t>
  </si>
  <si>
    <t>165</t>
  </si>
  <si>
    <t>24/PA</t>
  </si>
  <si>
    <t>20/09/2016</t>
  </si>
  <si>
    <t>166</t>
  </si>
  <si>
    <t>23/PA</t>
  </si>
  <si>
    <t>167</t>
  </si>
  <si>
    <t>26/PA</t>
  </si>
  <si>
    <t>168</t>
  </si>
  <si>
    <t>03318780966</t>
  </si>
  <si>
    <t>IT03318780966</t>
  </si>
  <si>
    <t>40066950</t>
  </si>
  <si>
    <t>03/09/2016</t>
  </si>
  <si>
    <t>169</t>
  </si>
  <si>
    <t>40066949</t>
  </si>
  <si>
    <t>170</t>
  </si>
  <si>
    <t>40075076</t>
  </si>
  <si>
    <t>171</t>
  </si>
  <si>
    <t>40075075</t>
  </si>
  <si>
    <t>172</t>
  </si>
  <si>
    <t>SCRSFN67T56A944A</t>
  </si>
  <si>
    <t>IT03005271204</t>
  </si>
  <si>
    <t>2/2016</t>
  </si>
  <si>
    <t>01/10/2016</t>
  </si>
  <si>
    <t>173</t>
  </si>
  <si>
    <t>00615530672</t>
  </si>
  <si>
    <t>IT00615530672</t>
  </si>
  <si>
    <t>7816002833</t>
  </si>
  <si>
    <t>174</t>
  </si>
  <si>
    <t>7816003194</t>
  </si>
  <si>
    <t>175</t>
  </si>
  <si>
    <t>7816003338</t>
  </si>
  <si>
    <t>176</t>
  </si>
  <si>
    <t>7816003612</t>
  </si>
  <si>
    <t>177</t>
  </si>
  <si>
    <t>7816004003</t>
  </si>
  <si>
    <t>178</t>
  </si>
  <si>
    <t>03772490375</t>
  </si>
  <si>
    <t>IT03772490375</t>
  </si>
  <si>
    <t>4299/9</t>
  </si>
  <si>
    <t>03/11/2016</t>
  </si>
  <si>
    <t>179</t>
  </si>
  <si>
    <t>171004640</t>
  </si>
  <si>
    <t>180</t>
  </si>
  <si>
    <t>02307980363</t>
  </si>
  <si>
    <t>IT02307980363</t>
  </si>
  <si>
    <t>000106/PA</t>
  </si>
  <si>
    <t>181</t>
  </si>
  <si>
    <t>03814070375</t>
  </si>
  <si>
    <t>IT03814070375</t>
  </si>
  <si>
    <t>2</t>
  </si>
  <si>
    <t>11/01/2017</t>
  </si>
  <si>
    <t>31/03/2017</t>
  </si>
  <si>
    <t>182</t>
  </si>
  <si>
    <t>02282040365</t>
  </si>
  <si>
    <t>IT02282040365</t>
  </si>
  <si>
    <t>FATTPA 4_16</t>
  </si>
  <si>
    <t>01/12/2016</t>
  </si>
  <si>
    <t>183</t>
  </si>
  <si>
    <t>03249060363</t>
  </si>
  <si>
    <t>IT03249060363</t>
  </si>
  <si>
    <t>0016000054</t>
  </si>
  <si>
    <t>07/10/2016</t>
  </si>
  <si>
    <t>184</t>
  </si>
  <si>
    <t>01725500233</t>
  </si>
  <si>
    <t>IT01725500233</t>
  </si>
  <si>
    <t>20160870P</t>
  </si>
  <si>
    <t>21/09/2016</t>
  </si>
  <si>
    <t>185</t>
  </si>
  <si>
    <t>05703731009</t>
  </si>
  <si>
    <t>IT05703731009</t>
  </si>
  <si>
    <t>2007_28</t>
  </si>
  <si>
    <t>26/01/2017</t>
  </si>
  <si>
    <t>202</t>
  </si>
  <si>
    <t>23/02/2017</t>
  </si>
  <si>
    <t>02213820208</t>
  </si>
  <si>
    <t>IT02213820208</t>
  </si>
  <si>
    <t>79/PA</t>
  </si>
  <si>
    <t>203</t>
  </si>
  <si>
    <t>111605665823</t>
  </si>
  <si>
    <t>07/02/2017</t>
  </si>
  <si>
    <t>214</t>
  </si>
  <si>
    <t>07/03/2017</t>
  </si>
  <si>
    <t>111605665822</t>
  </si>
  <si>
    <t>215</t>
  </si>
  <si>
    <t>921600014498</t>
  </si>
  <si>
    <t>223</t>
  </si>
  <si>
    <t>111700667787</t>
  </si>
  <si>
    <t>08/02/2017</t>
  </si>
  <si>
    <t>224</t>
  </si>
  <si>
    <t>111606238527</t>
  </si>
  <si>
    <t>09/12/2016</t>
  </si>
  <si>
    <t>09/03/2017</t>
  </si>
  <si>
    <t>233</t>
  </si>
  <si>
    <t>20/03/2017</t>
  </si>
  <si>
    <t>111606238526</t>
  </si>
  <si>
    <t>234</t>
  </si>
  <si>
    <t>921600014906</t>
  </si>
  <si>
    <t>13/12/2016</t>
  </si>
  <si>
    <t>13/03/2017</t>
  </si>
  <si>
    <t>236</t>
  </si>
  <si>
    <t>PJ00062077</t>
  </si>
  <si>
    <t>251</t>
  </si>
  <si>
    <t>22/03/2017</t>
  </si>
  <si>
    <t>PJ00065919</t>
  </si>
  <si>
    <t>00301780367</t>
  </si>
  <si>
    <t>IT00301780367</t>
  </si>
  <si>
    <t>26/P</t>
  </si>
  <si>
    <t>252</t>
  </si>
  <si>
    <t>29/03/2017</t>
  </si>
  <si>
    <t>00040250235</t>
  </si>
  <si>
    <t>IT02719270239</t>
  </si>
  <si>
    <t>9000208/9</t>
  </si>
  <si>
    <t>254</t>
  </si>
  <si>
    <t>00065/01</t>
  </si>
  <si>
    <t>259</t>
  </si>
  <si>
    <t>02241850367</t>
  </si>
  <si>
    <t>IT02241850367</t>
  </si>
  <si>
    <t>ZF0000638</t>
  </si>
  <si>
    <t>20/12/2016</t>
  </si>
  <si>
    <t>261</t>
  </si>
  <si>
    <t>310000106</t>
  </si>
  <si>
    <t>27/12/2016</t>
  </si>
  <si>
    <t>262</t>
  </si>
  <si>
    <t>263</t>
  </si>
  <si>
    <t>003067</t>
  </si>
  <si>
    <t>264</t>
  </si>
  <si>
    <t>5200027278</t>
  </si>
  <si>
    <t>265</t>
  </si>
  <si>
    <t>5200027279</t>
  </si>
  <si>
    <t>266</t>
  </si>
  <si>
    <t>02245470360</t>
  </si>
  <si>
    <t>IT02245470360</t>
  </si>
  <si>
    <t>267</t>
  </si>
  <si>
    <t>5750380340</t>
  </si>
  <si>
    <t>13/02/2017</t>
  </si>
  <si>
    <t>268</t>
  </si>
  <si>
    <t>5750384321</t>
  </si>
  <si>
    <t>269</t>
  </si>
  <si>
    <t>5750384200</t>
  </si>
  <si>
    <t>270</t>
  </si>
  <si>
    <t>5750384564</t>
  </si>
  <si>
    <t>271</t>
  </si>
  <si>
    <t>5750384664</t>
  </si>
  <si>
    <t>272</t>
  </si>
  <si>
    <t>02939190365</t>
  </si>
  <si>
    <t>IT02939190365</t>
  </si>
  <si>
    <t>17/PA</t>
  </si>
  <si>
    <t>273</t>
  </si>
  <si>
    <t>P00023</t>
  </si>
  <si>
    <t>276</t>
  </si>
  <si>
    <t>01317910121</t>
  </si>
  <si>
    <t>IT01317910121</t>
  </si>
  <si>
    <t>6521378</t>
  </si>
  <si>
    <t>277</t>
  </si>
  <si>
    <t>01748791207</t>
  </si>
  <si>
    <t>IT01748791207</t>
  </si>
  <si>
    <t>131/2016/PA</t>
  </si>
  <si>
    <t>02/11/2016</t>
  </si>
  <si>
    <t>278</t>
  </si>
  <si>
    <t>117/2016/PA</t>
  </si>
  <si>
    <t>279</t>
  </si>
  <si>
    <t>35PA</t>
  </si>
  <si>
    <t>280</t>
  </si>
  <si>
    <t>1519377</t>
  </si>
  <si>
    <t>25/03/2017</t>
  </si>
  <si>
    <t>281</t>
  </si>
  <si>
    <t>40PA</t>
  </si>
  <si>
    <t>282</t>
  </si>
  <si>
    <t>BP030889</t>
  </si>
  <si>
    <t>283</t>
  </si>
  <si>
    <t>BP031008</t>
  </si>
  <si>
    <t>284</t>
  </si>
  <si>
    <t>BP031118</t>
  </si>
  <si>
    <t>19/12/2016</t>
  </si>
  <si>
    <t>285</t>
  </si>
  <si>
    <t>2016/1387/VPA</t>
  </si>
  <si>
    <t>286</t>
  </si>
  <si>
    <t>FATTPA 61_16</t>
  </si>
  <si>
    <t>287</t>
  </si>
  <si>
    <t>01963900368</t>
  </si>
  <si>
    <t>IT01963900368</t>
  </si>
  <si>
    <t>39/PA</t>
  </si>
  <si>
    <t>288</t>
  </si>
  <si>
    <t>2004-2016/PA</t>
  </si>
  <si>
    <t>289</t>
  </si>
  <si>
    <t>2003-2016/PA</t>
  </si>
  <si>
    <t>290</t>
  </si>
  <si>
    <t>2002-2016/PA</t>
  </si>
  <si>
    <t>291</t>
  </si>
  <si>
    <t>2001-2016/PA</t>
  </si>
  <si>
    <t>292</t>
  </si>
  <si>
    <t>2000-2016/PA</t>
  </si>
  <si>
    <t>293</t>
  </si>
  <si>
    <t>1999-2016/PA</t>
  </si>
  <si>
    <t>294</t>
  </si>
  <si>
    <t>1998-2016/PA</t>
  </si>
  <si>
    <t>295</t>
  </si>
  <si>
    <t>1997-2016/PA</t>
  </si>
  <si>
    <t>296</t>
  </si>
  <si>
    <t>1996-2016/PA</t>
  </si>
  <si>
    <t>297</t>
  </si>
  <si>
    <t>1995-2016/PA</t>
  </si>
  <si>
    <t>298</t>
  </si>
  <si>
    <t>2309-2016/PA</t>
  </si>
  <si>
    <t>299</t>
  </si>
  <si>
    <t>2308-2016/PA</t>
  </si>
  <si>
    <t>300</t>
  </si>
  <si>
    <t>2307-2016/PA</t>
  </si>
  <si>
    <t>301</t>
  </si>
  <si>
    <t>2306-2016/PA</t>
  </si>
  <si>
    <t>302</t>
  </si>
  <si>
    <t>2305-2016/PA</t>
  </si>
  <si>
    <t>303</t>
  </si>
  <si>
    <t>2304-2016/PA</t>
  </si>
  <si>
    <t>304</t>
  </si>
  <si>
    <t>2303-2016/PA</t>
  </si>
  <si>
    <t>305</t>
  </si>
  <si>
    <t>2302-2016/PA</t>
  </si>
  <si>
    <t>306</t>
  </si>
  <si>
    <t>2301-2016/PA</t>
  </si>
  <si>
    <t>307</t>
  </si>
  <si>
    <t>163/P16</t>
  </si>
  <si>
    <t>308</t>
  </si>
  <si>
    <t>162/P16</t>
  </si>
  <si>
    <t>309</t>
  </si>
  <si>
    <t>161/P16</t>
  </si>
  <si>
    <t>310</t>
  </si>
  <si>
    <t>01855141204</t>
  </si>
  <si>
    <t>IT02608610362</t>
  </si>
  <si>
    <t>00111</t>
  </si>
  <si>
    <t>314</t>
  </si>
  <si>
    <t>40083998</t>
  </si>
  <si>
    <t>315</t>
  </si>
  <si>
    <t>40083997</t>
  </si>
  <si>
    <t>316</t>
  </si>
  <si>
    <t>7816004408</t>
  </si>
  <si>
    <t>317</t>
  </si>
  <si>
    <t>7816004409</t>
  </si>
  <si>
    <t>318</t>
  </si>
  <si>
    <t>4939/9</t>
  </si>
  <si>
    <t>319</t>
  </si>
  <si>
    <t>5548/9</t>
  </si>
  <si>
    <t>320</t>
  </si>
  <si>
    <t>171048674</t>
  </si>
  <si>
    <t>321</t>
  </si>
  <si>
    <t>171018395</t>
  </si>
  <si>
    <t>03124370366</t>
  </si>
  <si>
    <t>IT03124370366</t>
  </si>
  <si>
    <t>000024</t>
  </si>
  <si>
    <t>322</t>
  </si>
  <si>
    <t>07997560151</t>
  </si>
  <si>
    <t>IT07997560151</t>
  </si>
  <si>
    <t>357/PA</t>
  </si>
  <si>
    <t>05/02/2017</t>
  </si>
  <si>
    <t>323</t>
  </si>
  <si>
    <t>000011-2016-P</t>
  </si>
  <si>
    <t>324</t>
  </si>
  <si>
    <t>20160968P</t>
  </si>
  <si>
    <t>24/10/2016</t>
  </si>
  <si>
    <t>325</t>
  </si>
  <si>
    <t>00185420361</t>
  </si>
  <si>
    <t>IT00185420361</t>
  </si>
  <si>
    <t>3-10</t>
  </si>
  <si>
    <t>31/03/2014</t>
  </si>
  <si>
    <t>337</t>
  </si>
  <si>
    <t>DIFFERENZA IN GIORNI EFFETTIVI TRA PAGAMENTO E SCADENZA</t>
  </si>
  <si>
    <t>RITARDO PONDERATO</t>
  </si>
  <si>
    <t>TEMPESTIVITA PAGAMENTI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</si>
</sst>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 topLeftCell="B180">
      <selection activeCell="D203" sqref="D203"/>
    </sheetView>
  </sheetViews>
  <sheetFormatPr defaultColWidth="9.140625" defaultRowHeight="12.75"/>
  <cols>
    <col min="1" max="1" width="20.28125" style="0" bestFit="1" customWidth="1"/>
    <col min="2" max="2" width="13.57421875" style="0" bestFit="1" customWidth="1"/>
    <col min="3" max="3" width="27.8515625" style="0" customWidth="1"/>
    <col min="4" max="4" width="10.140625" style="0" bestFit="1" customWidth="1"/>
    <col min="7" max="7" width="13.8515625" style="0" customWidth="1"/>
    <col min="8" max="8" width="12.7109375" style="0" customWidth="1"/>
    <col min="10" max="11" width="18.140625" style="0" customWidth="1"/>
    <col min="12" max="12" width="26.57421875" style="2" customWidth="1"/>
    <col min="13" max="13" width="21.421875" style="0" customWidth="1"/>
  </cols>
  <sheetData>
    <row r="1" spans="1:13" ht="38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616</v>
      </c>
      <c r="M1" s="4" t="s">
        <v>617</v>
      </c>
    </row>
    <row r="2" spans="1:13" ht="12.75">
      <c r="A2" t="s">
        <v>11</v>
      </c>
      <c r="B2" t="s">
        <v>12</v>
      </c>
      <c r="C2" t="s">
        <v>13</v>
      </c>
      <c r="D2" t="s">
        <v>14</v>
      </c>
      <c r="E2">
        <v>205.48</v>
      </c>
      <c r="F2" t="s">
        <v>15</v>
      </c>
      <c r="G2">
        <v>168.43</v>
      </c>
      <c r="H2" t="s">
        <v>16</v>
      </c>
      <c r="I2">
        <v>168.43</v>
      </c>
      <c r="J2" t="s">
        <v>17</v>
      </c>
      <c r="K2" t="s">
        <v>18</v>
      </c>
      <c r="L2" s="2">
        <f>K2-H2</f>
        <v>10</v>
      </c>
      <c r="M2">
        <f>I2*L2</f>
        <v>1684.3000000000002</v>
      </c>
    </row>
    <row r="3" spans="1:13" ht="12.75">
      <c r="A3" t="s">
        <v>19</v>
      </c>
      <c r="B3" t="s">
        <v>20</v>
      </c>
      <c r="C3" t="s">
        <v>21</v>
      </c>
      <c r="D3" t="s">
        <v>22</v>
      </c>
      <c r="E3">
        <v>138.2</v>
      </c>
      <c r="F3" t="s">
        <v>15</v>
      </c>
      <c r="G3">
        <v>113.28</v>
      </c>
      <c r="H3" t="s">
        <v>23</v>
      </c>
      <c r="I3">
        <v>113.28</v>
      </c>
      <c r="J3" t="s">
        <v>24</v>
      </c>
      <c r="K3" t="s">
        <v>18</v>
      </c>
      <c r="L3" s="2">
        <f>K3-H3</f>
        <v>-21</v>
      </c>
      <c r="M3">
        <f aca="true" t="shared" si="0" ref="M3:M66">I3*L3</f>
        <v>-2378.88</v>
      </c>
    </row>
    <row r="4" spans="1:13" ht="12.75">
      <c r="A4" t="s">
        <v>25</v>
      </c>
      <c r="B4" t="s">
        <v>26</v>
      </c>
      <c r="C4" t="s">
        <v>27</v>
      </c>
      <c r="D4" t="s">
        <v>28</v>
      </c>
      <c r="E4">
        <v>4473.91</v>
      </c>
      <c r="F4" t="s">
        <v>15</v>
      </c>
      <c r="G4">
        <v>3667.14</v>
      </c>
      <c r="H4" t="s">
        <v>29</v>
      </c>
      <c r="I4">
        <v>3667.14</v>
      </c>
      <c r="J4" t="s">
        <v>30</v>
      </c>
      <c r="K4" t="s">
        <v>18</v>
      </c>
      <c r="L4" s="2">
        <f>K4-H4</f>
        <v>-13</v>
      </c>
      <c r="M4">
        <f t="shared" si="0"/>
        <v>-47672.82</v>
      </c>
    </row>
    <row r="5" spans="1:13" ht="12.75">
      <c r="A5" t="s">
        <v>25</v>
      </c>
      <c r="B5" t="s">
        <v>26</v>
      </c>
      <c r="C5" t="s">
        <v>31</v>
      </c>
      <c r="D5" t="s">
        <v>28</v>
      </c>
      <c r="E5">
        <v>164.19</v>
      </c>
      <c r="F5" t="s">
        <v>15</v>
      </c>
      <c r="G5">
        <v>134.58</v>
      </c>
      <c r="H5" t="s">
        <v>29</v>
      </c>
      <c r="I5">
        <v>134.58</v>
      </c>
      <c r="J5" t="s">
        <v>32</v>
      </c>
      <c r="K5" t="s">
        <v>18</v>
      </c>
      <c r="L5" s="2">
        <f>K5-H5</f>
        <v>-13</v>
      </c>
      <c r="M5">
        <f t="shared" si="0"/>
        <v>-1749.5400000000002</v>
      </c>
    </row>
    <row r="6" spans="1:13" ht="12.75">
      <c r="A6" t="s">
        <v>25</v>
      </c>
      <c r="B6" t="s">
        <v>26</v>
      </c>
      <c r="C6" t="s">
        <v>33</v>
      </c>
      <c r="D6" t="s">
        <v>28</v>
      </c>
      <c r="E6">
        <v>173.76</v>
      </c>
      <c r="F6" t="s">
        <v>15</v>
      </c>
      <c r="G6">
        <v>142.43</v>
      </c>
      <c r="H6" t="s">
        <v>29</v>
      </c>
      <c r="I6">
        <v>142.43</v>
      </c>
      <c r="J6" t="s">
        <v>34</v>
      </c>
      <c r="K6" t="s">
        <v>18</v>
      </c>
      <c r="L6" s="2">
        <f>K6-H6</f>
        <v>-13</v>
      </c>
      <c r="M6">
        <f t="shared" si="0"/>
        <v>-1851.5900000000001</v>
      </c>
    </row>
    <row r="7" spans="1:13" ht="12.75">
      <c r="A7" t="s">
        <v>25</v>
      </c>
      <c r="B7" t="s">
        <v>26</v>
      </c>
      <c r="C7" t="s">
        <v>35</v>
      </c>
      <c r="D7" t="s">
        <v>28</v>
      </c>
      <c r="E7">
        <v>240.72</v>
      </c>
      <c r="F7" t="s">
        <v>15</v>
      </c>
      <c r="G7">
        <v>197.31</v>
      </c>
      <c r="H7" t="s">
        <v>29</v>
      </c>
      <c r="I7">
        <v>197.31</v>
      </c>
      <c r="J7" t="s">
        <v>36</v>
      </c>
      <c r="K7" t="s">
        <v>18</v>
      </c>
      <c r="L7" s="2">
        <f>K7-H7</f>
        <v>-13</v>
      </c>
      <c r="M7">
        <f t="shared" si="0"/>
        <v>-2565.03</v>
      </c>
    </row>
    <row r="8" spans="1:13" ht="12.75">
      <c r="A8" t="s">
        <v>25</v>
      </c>
      <c r="B8" t="s">
        <v>26</v>
      </c>
      <c r="C8" t="s">
        <v>37</v>
      </c>
      <c r="D8" t="s">
        <v>28</v>
      </c>
      <c r="E8">
        <v>217.65</v>
      </c>
      <c r="F8" t="s">
        <v>15</v>
      </c>
      <c r="G8">
        <v>178.4</v>
      </c>
      <c r="H8" t="s">
        <v>29</v>
      </c>
      <c r="I8">
        <v>178.4</v>
      </c>
      <c r="J8" t="s">
        <v>38</v>
      </c>
      <c r="K8" t="s">
        <v>18</v>
      </c>
      <c r="L8" s="2">
        <f>K8-H8</f>
        <v>-13</v>
      </c>
      <c r="M8">
        <f t="shared" si="0"/>
        <v>-2319.2000000000003</v>
      </c>
    </row>
    <row r="9" spans="1:13" ht="12.75">
      <c r="A9" t="s">
        <v>39</v>
      </c>
      <c r="B9" t="s">
        <v>40</v>
      </c>
      <c r="C9" t="s">
        <v>41</v>
      </c>
      <c r="D9" t="s">
        <v>42</v>
      </c>
      <c r="E9">
        <v>977.54</v>
      </c>
      <c r="F9" t="s">
        <v>15</v>
      </c>
      <c r="G9">
        <v>888.67</v>
      </c>
      <c r="H9" t="s">
        <v>43</v>
      </c>
      <c r="I9">
        <v>888.67</v>
      </c>
      <c r="J9" t="s">
        <v>44</v>
      </c>
      <c r="K9" t="s">
        <v>45</v>
      </c>
      <c r="L9" s="2">
        <f>K9-H9</f>
        <v>3</v>
      </c>
      <c r="M9">
        <f t="shared" si="0"/>
        <v>2666.0099999999998</v>
      </c>
    </row>
    <row r="10" spans="1:13" ht="12.75">
      <c r="A10" t="s">
        <v>39</v>
      </c>
      <c r="B10" t="s">
        <v>40</v>
      </c>
      <c r="C10" t="s">
        <v>46</v>
      </c>
      <c r="D10" t="s">
        <v>42</v>
      </c>
      <c r="E10">
        <v>25.94</v>
      </c>
      <c r="F10" t="s">
        <v>15</v>
      </c>
      <c r="G10">
        <v>23.58</v>
      </c>
      <c r="H10" t="s">
        <v>43</v>
      </c>
      <c r="I10">
        <v>23.58</v>
      </c>
      <c r="J10" t="s">
        <v>47</v>
      </c>
      <c r="K10" t="s">
        <v>45</v>
      </c>
      <c r="L10" s="2">
        <f>K10-H10</f>
        <v>3</v>
      </c>
      <c r="M10">
        <f t="shared" si="0"/>
        <v>70.74</v>
      </c>
    </row>
    <row r="11" spans="1:13" ht="12.75">
      <c r="A11" t="s">
        <v>39</v>
      </c>
      <c r="B11" t="s">
        <v>40</v>
      </c>
      <c r="C11" t="s">
        <v>48</v>
      </c>
      <c r="D11" t="s">
        <v>49</v>
      </c>
      <c r="E11">
        <v>11.76</v>
      </c>
      <c r="F11" t="s">
        <v>15</v>
      </c>
      <c r="G11">
        <v>10.69</v>
      </c>
      <c r="H11" t="s">
        <v>43</v>
      </c>
      <c r="I11">
        <v>10.69</v>
      </c>
      <c r="J11" t="s">
        <v>50</v>
      </c>
      <c r="K11" t="s">
        <v>45</v>
      </c>
      <c r="L11" s="2">
        <f>K11-H11</f>
        <v>3</v>
      </c>
      <c r="M11">
        <f t="shared" si="0"/>
        <v>32.07</v>
      </c>
    </row>
    <row r="12" spans="1:13" ht="12.75">
      <c r="A12" t="s">
        <v>51</v>
      </c>
      <c r="B12" t="s">
        <v>52</v>
      </c>
      <c r="C12" t="s">
        <v>54</v>
      </c>
      <c r="D12" t="s">
        <v>55</v>
      </c>
      <c r="E12">
        <v>601.16</v>
      </c>
      <c r="F12" t="s">
        <v>15</v>
      </c>
      <c r="G12">
        <v>525.71</v>
      </c>
      <c r="H12" t="s">
        <v>56</v>
      </c>
      <c r="I12">
        <v>525.71</v>
      </c>
      <c r="J12" t="s">
        <v>53</v>
      </c>
      <c r="K12" t="s">
        <v>45</v>
      </c>
      <c r="L12" s="2">
        <f>K12-H12</f>
        <v>-74</v>
      </c>
      <c r="M12">
        <f t="shared" si="0"/>
        <v>-38902.54</v>
      </c>
    </row>
    <row r="13" spans="1:13" ht="12.75">
      <c r="A13" t="s">
        <v>57</v>
      </c>
      <c r="B13" t="s">
        <v>58</v>
      </c>
      <c r="C13" t="s">
        <v>59</v>
      </c>
      <c r="D13" t="s">
        <v>60</v>
      </c>
      <c r="E13">
        <v>2958.08</v>
      </c>
      <c r="F13" t="s">
        <v>15</v>
      </c>
      <c r="G13">
        <v>2950.82</v>
      </c>
      <c r="H13" t="s">
        <v>61</v>
      </c>
      <c r="I13">
        <v>2950.82</v>
      </c>
      <c r="J13" t="s">
        <v>62</v>
      </c>
      <c r="K13" t="s">
        <v>63</v>
      </c>
      <c r="L13" s="2">
        <f>K13-H13</f>
        <v>74</v>
      </c>
      <c r="M13">
        <f t="shared" si="0"/>
        <v>218360.68000000002</v>
      </c>
    </row>
    <row r="14" spans="1:13" ht="12.75">
      <c r="A14" t="s">
        <v>57</v>
      </c>
      <c r="B14" t="s">
        <v>58</v>
      </c>
      <c r="C14" t="s">
        <v>64</v>
      </c>
      <c r="D14" t="s">
        <v>60</v>
      </c>
      <c r="E14">
        <v>12382.73</v>
      </c>
      <c r="F14" t="s">
        <v>15</v>
      </c>
      <c r="G14">
        <v>12350.44</v>
      </c>
      <c r="H14" t="s">
        <v>61</v>
      </c>
      <c r="I14">
        <v>12350.44</v>
      </c>
      <c r="J14" t="s">
        <v>65</v>
      </c>
      <c r="K14" t="s">
        <v>63</v>
      </c>
      <c r="L14" s="2">
        <f>K14-H14</f>
        <v>74</v>
      </c>
      <c r="M14">
        <f t="shared" si="0"/>
        <v>913932.56</v>
      </c>
    </row>
    <row r="15" spans="1:13" ht="12.75">
      <c r="A15" t="s">
        <v>57</v>
      </c>
      <c r="B15" t="s">
        <v>58</v>
      </c>
      <c r="C15" t="s">
        <v>66</v>
      </c>
      <c r="D15" t="s">
        <v>60</v>
      </c>
      <c r="E15">
        <v>2350.57</v>
      </c>
      <c r="F15" t="s">
        <v>15</v>
      </c>
      <c r="G15">
        <v>2344.42</v>
      </c>
      <c r="H15" t="s">
        <v>61</v>
      </c>
      <c r="I15">
        <v>2344.42</v>
      </c>
      <c r="J15" t="s">
        <v>67</v>
      </c>
      <c r="K15" t="s">
        <v>63</v>
      </c>
      <c r="L15" s="2">
        <f>K15-H15</f>
        <v>74</v>
      </c>
      <c r="M15">
        <f t="shared" si="0"/>
        <v>173487.08000000002</v>
      </c>
    </row>
    <row r="16" spans="1:13" ht="12.75">
      <c r="A16" t="s">
        <v>57</v>
      </c>
      <c r="B16" t="s">
        <v>58</v>
      </c>
      <c r="C16" t="s">
        <v>68</v>
      </c>
      <c r="D16" t="s">
        <v>60</v>
      </c>
      <c r="E16">
        <v>7593.95</v>
      </c>
      <c r="F16" t="s">
        <v>15</v>
      </c>
      <c r="G16">
        <v>7573.34</v>
      </c>
      <c r="H16" t="s">
        <v>61</v>
      </c>
      <c r="I16">
        <v>7573.34</v>
      </c>
      <c r="J16" t="s">
        <v>69</v>
      </c>
      <c r="K16" t="s">
        <v>63</v>
      </c>
      <c r="L16" s="2">
        <f>K16-H16</f>
        <v>74</v>
      </c>
      <c r="M16">
        <f t="shared" si="0"/>
        <v>560427.16</v>
      </c>
    </row>
    <row r="17" spans="1:13" ht="12.75">
      <c r="A17" t="s">
        <v>57</v>
      </c>
      <c r="B17" t="s">
        <v>58</v>
      </c>
      <c r="C17" t="s">
        <v>70</v>
      </c>
      <c r="D17" t="s">
        <v>60</v>
      </c>
      <c r="E17">
        <v>6511.47</v>
      </c>
      <c r="F17" t="s">
        <v>15</v>
      </c>
      <c r="G17">
        <v>6493.36</v>
      </c>
      <c r="H17" t="s">
        <v>61</v>
      </c>
      <c r="I17">
        <v>6493.36</v>
      </c>
      <c r="J17" t="s">
        <v>71</v>
      </c>
      <c r="K17" t="s">
        <v>63</v>
      </c>
      <c r="L17" s="2">
        <f>K17-H17</f>
        <v>74</v>
      </c>
      <c r="M17">
        <f t="shared" si="0"/>
        <v>480508.63999999996</v>
      </c>
    </row>
    <row r="18" spans="1:13" ht="12.75">
      <c r="A18" t="s">
        <v>57</v>
      </c>
      <c r="B18" t="s">
        <v>58</v>
      </c>
      <c r="C18" t="s">
        <v>72</v>
      </c>
      <c r="D18" t="s">
        <v>60</v>
      </c>
      <c r="E18">
        <v>1904.66</v>
      </c>
      <c r="F18" t="s">
        <v>15</v>
      </c>
      <c r="G18">
        <v>1899.07</v>
      </c>
      <c r="H18" t="s">
        <v>61</v>
      </c>
      <c r="I18">
        <v>1899.07</v>
      </c>
      <c r="J18" t="s">
        <v>73</v>
      </c>
      <c r="K18" t="s">
        <v>63</v>
      </c>
      <c r="L18" s="2">
        <f>K18-H18</f>
        <v>74</v>
      </c>
      <c r="M18">
        <f t="shared" si="0"/>
        <v>140531.18</v>
      </c>
    </row>
    <row r="19" spans="1:13" ht="12.75">
      <c r="A19" t="s">
        <v>57</v>
      </c>
      <c r="B19" t="s">
        <v>58</v>
      </c>
      <c r="C19" t="s">
        <v>74</v>
      </c>
      <c r="D19" t="s">
        <v>60</v>
      </c>
      <c r="E19">
        <v>1227.75</v>
      </c>
      <c r="F19" t="s">
        <v>15</v>
      </c>
      <c r="G19">
        <v>1224.08</v>
      </c>
      <c r="H19" t="s">
        <v>61</v>
      </c>
      <c r="I19">
        <v>1224.08</v>
      </c>
      <c r="J19" t="s">
        <v>75</v>
      </c>
      <c r="K19" t="s">
        <v>63</v>
      </c>
      <c r="L19" s="2">
        <f>K19-H19</f>
        <v>74</v>
      </c>
      <c r="M19">
        <f t="shared" si="0"/>
        <v>90581.92</v>
      </c>
    </row>
    <row r="20" spans="1:13" ht="12.75">
      <c r="A20" t="s">
        <v>57</v>
      </c>
      <c r="B20" t="s">
        <v>58</v>
      </c>
      <c r="C20" t="s">
        <v>76</v>
      </c>
      <c r="D20" t="s">
        <v>60</v>
      </c>
      <c r="E20">
        <v>2352.73</v>
      </c>
      <c r="F20" t="s">
        <v>15</v>
      </c>
      <c r="G20">
        <v>2346.03</v>
      </c>
      <c r="H20" t="s">
        <v>61</v>
      </c>
      <c r="I20">
        <v>2346.03</v>
      </c>
      <c r="J20" t="s">
        <v>77</v>
      </c>
      <c r="K20" t="s">
        <v>63</v>
      </c>
      <c r="L20" s="2">
        <f>K20-H20</f>
        <v>74</v>
      </c>
      <c r="M20">
        <f t="shared" si="0"/>
        <v>173606.22</v>
      </c>
    </row>
    <row r="21" spans="1:13" ht="12.75">
      <c r="A21" t="s">
        <v>57</v>
      </c>
      <c r="B21" t="s">
        <v>58</v>
      </c>
      <c r="C21" t="s">
        <v>78</v>
      </c>
      <c r="D21" t="s">
        <v>60</v>
      </c>
      <c r="E21">
        <v>23247.69</v>
      </c>
      <c r="F21" t="s">
        <v>15</v>
      </c>
      <c r="G21">
        <v>23186.88</v>
      </c>
      <c r="H21" t="s">
        <v>61</v>
      </c>
      <c r="I21">
        <v>23186.88</v>
      </c>
      <c r="J21" t="s">
        <v>79</v>
      </c>
      <c r="K21" t="s">
        <v>63</v>
      </c>
      <c r="L21" s="2">
        <f>K21-H21</f>
        <v>74</v>
      </c>
      <c r="M21">
        <f t="shared" si="0"/>
        <v>1715829.12</v>
      </c>
    </row>
    <row r="22" spans="1:13" ht="12.75">
      <c r="A22" t="s">
        <v>57</v>
      </c>
      <c r="B22" t="s">
        <v>58</v>
      </c>
      <c r="C22" t="s">
        <v>80</v>
      </c>
      <c r="D22" t="s">
        <v>60</v>
      </c>
      <c r="E22">
        <v>29720.19</v>
      </c>
      <c r="F22" t="s">
        <v>15</v>
      </c>
      <c r="G22">
        <v>29654.72</v>
      </c>
      <c r="H22" t="s">
        <v>61</v>
      </c>
      <c r="I22">
        <v>29654.72</v>
      </c>
      <c r="J22" t="s">
        <v>81</v>
      </c>
      <c r="K22" t="s">
        <v>63</v>
      </c>
      <c r="L22" s="2">
        <f>K22-H22</f>
        <v>74</v>
      </c>
      <c r="M22">
        <f t="shared" si="0"/>
        <v>2194449.2800000003</v>
      </c>
    </row>
    <row r="23" spans="1:13" ht="12.75">
      <c r="A23" t="s">
        <v>82</v>
      </c>
      <c r="B23" t="s">
        <v>83</v>
      </c>
      <c r="C23" t="s">
        <v>84</v>
      </c>
      <c r="D23" t="s">
        <v>85</v>
      </c>
      <c r="E23">
        <v>1089.7</v>
      </c>
      <c r="F23" t="s">
        <v>15</v>
      </c>
      <c r="G23">
        <v>893.2</v>
      </c>
      <c r="H23" t="s">
        <v>86</v>
      </c>
      <c r="I23">
        <v>893.2</v>
      </c>
      <c r="J23" t="s">
        <v>87</v>
      </c>
      <c r="K23" t="s">
        <v>29</v>
      </c>
      <c r="L23" s="2">
        <f>K23-H23</f>
        <v>207</v>
      </c>
      <c r="M23">
        <f t="shared" si="0"/>
        <v>184892.40000000002</v>
      </c>
    </row>
    <row r="24" spans="1:13" ht="12.75">
      <c r="A24" t="s">
        <v>88</v>
      </c>
      <c r="B24" t="s">
        <v>89</v>
      </c>
      <c r="C24" t="s">
        <v>90</v>
      </c>
      <c r="D24" t="s">
        <v>91</v>
      </c>
      <c r="E24">
        <v>1178.89</v>
      </c>
      <c r="F24" t="s">
        <v>15</v>
      </c>
      <c r="G24">
        <v>966.3</v>
      </c>
      <c r="H24" t="s">
        <v>14</v>
      </c>
      <c r="I24">
        <v>966.3</v>
      </c>
      <c r="J24" t="s">
        <v>92</v>
      </c>
      <c r="K24" t="s">
        <v>29</v>
      </c>
      <c r="L24" s="2">
        <f>K24-H24</f>
        <v>54</v>
      </c>
      <c r="M24">
        <f t="shared" si="0"/>
        <v>52180.2</v>
      </c>
    </row>
    <row r="25" spans="1:13" ht="12.75">
      <c r="A25" t="s">
        <v>88</v>
      </c>
      <c r="B25" t="s">
        <v>89</v>
      </c>
      <c r="C25" t="s">
        <v>93</v>
      </c>
      <c r="D25" t="s">
        <v>94</v>
      </c>
      <c r="E25">
        <v>21.96</v>
      </c>
      <c r="F25" t="s">
        <v>15</v>
      </c>
      <c r="G25">
        <v>18</v>
      </c>
      <c r="H25" t="s">
        <v>14</v>
      </c>
      <c r="I25">
        <v>18</v>
      </c>
      <c r="J25" t="s">
        <v>95</v>
      </c>
      <c r="K25" t="s">
        <v>29</v>
      </c>
      <c r="L25" s="2">
        <f>K25-H25</f>
        <v>54</v>
      </c>
      <c r="M25">
        <f t="shared" si="0"/>
        <v>972</v>
      </c>
    </row>
    <row r="26" spans="1:13" ht="12.75">
      <c r="A26" t="s">
        <v>11</v>
      </c>
      <c r="B26" t="s">
        <v>12</v>
      </c>
      <c r="C26" t="s">
        <v>96</v>
      </c>
      <c r="D26" t="s">
        <v>16</v>
      </c>
      <c r="E26">
        <v>154.96</v>
      </c>
      <c r="F26" t="s">
        <v>15</v>
      </c>
      <c r="G26">
        <v>127.02</v>
      </c>
      <c r="H26" t="s">
        <v>97</v>
      </c>
      <c r="I26">
        <v>127.02</v>
      </c>
      <c r="J26" t="s">
        <v>98</v>
      </c>
      <c r="K26" t="s">
        <v>23</v>
      </c>
      <c r="L26" s="2">
        <f>K26-H26</f>
        <v>6</v>
      </c>
      <c r="M26">
        <f t="shared" si="0"/>
        <v>762.12</v>
      </c>
    </row>
    <row r="27" spans="1:13" ht="12.75">
      <c r="A27" t="s">
        <v>99</v>
      </c>
      <c r="B27" t="s">
        <v>100</v>
      </c>
      <c r="C27" t="s">
        <v>101</v>
      </c>
      <c r="D27" t="s">
        <v>102</v>
      </c>
      <c r="E27">
        <v>4651.92</v>
      </c>
      <c r="F27" t="s">
        <v>15</v>
      </c>
      <c r="G27">
        <v>4473</v>
      </c>
      <c r="H27" t="s">
        <v>16</v>
      </c>
      <c r="I27">
        <v>4473</v>
      </c>
      <c r="J27" t="s">
        <v>103</v>
      </c>
      <c r="K27" t="s">
        <v>104</v>
      </c>
      <c r="L27" s="2">
        <f>K27-H27</f>
        <v>33</v>
      </c>
      <c r="M27">
        <f t="shared" si="0"/>
        <v>147609</v>
      </c>
    </row>
    <row r="28" spans="1:13" ht="12.75">
      <c r="A28" t="s">
        <v>105</v>
      </c>
      <c r="B28" t="s">
        <v>106</v>
      </c>
      <c r="C28" t="s">
        <v>107</v>
      </c>
      <c r="D28" t="s">
        <v>61</v>
      </c>
      <c r="E28">
        <v>156.88</v>
      </c>
      <c r="F28" t="s">
        <v>15</v>
      </c>
      <c r="G28">
        <v>128.59</v>
      </c>
      <c r="H28" t="s">
        <v>108</v>
      </c>
      <c r="I28">
        <v>128.59</v>
      </c>
      <c r="J28" t="s">
        <v>109</v>
      </c>
      <c r="K28" t="s">
        <v>104</v>
      </c>
      <c r="L28" s="2">
        <f>K28-H28</f>
        <v>4</v>
      </c>
      <c r="M28">
        <f t="shared" si="0"/>
        <v>514.36</v>
      </c>
    </row>
    <row r="29" spans="1:13" ht="12.75">
      <c r="A29" t="s">
        <v>110</v>
      </c>
      <c r="B29" t="s">
        <v>111</v>
      </c>
      <c r="C29" t="s">
        <v>112</v>
      </c>
      <c r="D29" t="s">
        <v>61</v>
      </c>
      <c r="E29">
        <v>3057.6</v>
      </c>
      <c r="F29" t="s">
        <v>15</v>
      </c>
      <c r="G29">
        <v>2940</v>
      </c>
      <c r="H29" t="s">
        <v>16</v>
      </c>
      <c r="I29">
        <v>2940</v>
      </c>
      <c r="J29" t="s">
        <v>113</v>
      </c>
      <c r="K29" t="s">
        <v>114</v>
      </c>
      <c r="L29" s="2">
        <f>K29-H29</f>
        <v>40</v>
      </c>
      <c r="M29">
        <f>I29*L29</f>
        <v>117600</v>
      </c>
    </row>
    <row r="30" spans="1:13" ht="12.75">
      <c r="A30" t="s">
        <v>115</v>
      </c>
      <c r="B30" t="s">
        <v>116</v>
      </c>
      <c r="C30" t="s">
        <v>117</v>
      </c>
      <c r="D30" t="s">
        <v>94</v>
      </c>
      <c r="E30">
        <v>137.52</v>
      </c>
      <c r="F30" t="s">
        <v>15</v>
      </c>
      <c r="G30">
        <v>112.72</v>
      </c>
      <c r="H30" t="s">
        <v>16</v>
      </c>
      <c r="I30">
        <v>112.72</v>
      </c>
      <c r="J30" t="s">
        <v>118</v>
      </c>
      <c r="K30" t="s">
        <v>119</v>
      </c>
      <c r="L30" s="2">
        <f>K30-H30</f>
        <v>51</v>
      </c>
      <c r="M30">
        <f t="shared" si="0"/>
        <v>5748.72</v>
      </c>
    </row>
    <row r="31" spans="1:13" ht="12.75">
      <c r="A31" t="s">
        <v>120</v>
      </c>
      <c r="B31" t="s">
        <v>121</v>
      </c>
      <c r="C31" t="s">
        <v>122</v>
      </c>
      <c r="D31" t="s">
        <v>61</v>
      </c>
      <c r="E31">
        <v>828.44</v>
      </c>
      <c r="F31" t="s">
        <v>15</v>
      </c>
      <c r="G31">
        <v>796.58</v>
      </c>
      <c r="H31" t="s">
        <v>16</v>
      </c>
      <c r="I31">
        <v>796.58</v>
      </c>
      <c r="J31" t="s">
        <v>123</v>
      </c>
      <c r="K31" t="s">
        <v>119</v>
      </c>
      <c r="L31" s="2">
        <f>K31-H31</f>
        <v>51</v>
      </c>
      <c r="M31">
        <f t="shared" si="0"/>
        <v>40625.58</v>
      </c>
    </row>
    <row r="32" spans="1:13" ht="12.75">
      <c r="A32" t="s">
        <v>124</v>
      </c>
      <c r="B32" t="s">
        <v>125</v>
      </c>
      <c r="C32" t="s">
        <v>126</v>
      </c>
      <c r="D32" t="s">
        <v>94</v>
      </c>
      <c r="E32">
        <v>1329.8</v>
      </c>
      <c r="F32" t="s">
        <v>15</v>
      </c>
      <c r="G32">
        <v>1090</v>
      </c>
      <c r="H32" t="s">
        <v>16</v>
      </c>
      <c r="I32">
        <v>1090</v>
      </c>
      <c r="J32" t="s">
        <v>127</v>
      </c>
      <c r="K32" t="s">
        <v>119</v>
      </c>
      <c r="L32" s="2">
        <f>K32-H32</f>
        <v>51</v>
      </c>
      <c r="M32">
        <f t="shared" si="0"/>
        <v>55590</v>
      </c>
    </row>
    <row r="33" spans="1:13" ht="12.75">
      <c r="A33" t="s">
        <v>128</v>
      </c>
      <c r="B33" t="s">
        <v>129</v>
      </c>
      <c r="C33" t="s">
        <v>130</v>
      </c>
      <c r="D33" t="s">
        <v>94</v>
      </c>
      <c r="E33">
        <v>1983.04</v>
      </c>
      <c r="F33" t="s">
        <v>15</v>
      </c>
      <c r="G33">
        <v>1802.76</v>
      </c>
      <c r="H33" t="s">
        <v>16</v>
      </c>
      <c r="I33">
        <v>1802.76</v>
      </c>
      <c r="J33" t="s">
        <v>131</v>
      </c>
      <c r="K33" t="s">
        <v>119</v>
      </c>
      <c r="L33" s="2">
        <f>K33-H33</f>
        <v>51</v>
      </c>
      <c r="M33">
        <f t="shared" si="0"/>
        <v>91940.76</v>
      </c>
    </row>
    <row r="34" spans="1:13" ht="12.75">
      <c r="A34" t="s">
        <v>128</v>
      </c>
      <c r="B34" t="s">
        <v>129</v>
      </c>
      <c r="C34" t="s">
        <v>132</v>
      </c>
      <c r="D34" t="s">
        <v>94</v>
      </c>
      <c r="E34">
        <v>807.96</v>
      </c>
      <c r="F34" t="s">
        <v>15</v>
      </c>
      <c r="G34">
        <v>776.88</v>
      </c>
      <c r="H34" t="s">
        <v>16</v>
      </c>
      <c r="I34">
        <v>776.88</v>
      </c>
      <c r="J34" t="s">
        <v>133</v>
      </c>
      <c r="K34" t="s">
        <v>119</v>
      </c>
      <c r="L34" s="2">
        <f>K34-H34</f>
        <v>51</v>
      </c>
      <c r="M34">
        <f t="shared" si="0"/>
        <v>39620.88</v>
      </c>
    </row>
    <row r="35" spans="1:13" ht="12.75">
      <c r="A35" t="s">
        <v>134</v>
      </c>
      <c r="B35" t="s">
        <v>135</v>
      </c>
      <c r="C35" t="s">
        <v>136</v>
      </c>
      <c r="D35" t="s">
        <v>137</v>
      </c>
      <c r="E35">
        <v>1087.65</v>
      </c>
      <c r="F35" t="s">
        <v>15</v>
      </c>
      <c r="G35">
        <v>891.52</v>
      </c>
      <c r="H35" t="s">
        <v>16</v>
      </c>
      <c r="I35">
        <v>891.52</v>
      </c>
      <c r="J35" t="s">
        <v>138</v>
      </c>
      <c r="K35" t="s">
        <v>119</v>
      </c>
      <c r="L35" s="2">
        <f>K35-H35</f>
        <v>51</v>
      </c>
      <c r="M35">
        <f t="shared" si="0"/>
        <v>45467.52</v>
      </c>
    </row>
    <row r="36" spans="1:13" ht="12.75">
      <c r="A36" t="s">
        <v>139</v>
      </c>
      <c r="B36" t="s">
        <v>140</v>
      </c>
      <c r="C36" t="s">
        <v>141</v>
      </c>
      <c r="D36" t="s">
        <v>142</v>
      </c>
      <c r="E36">
        <v>192.76</v>
      </c>
      <c r="F36" t="s">
        <v>15</v>
      </c>
      <c r="G36">
        <v>158</v>
      </c>
      <c r="H36" t="s">
        <v>16</v>
      </c>
      <c r="I36">
        <v>158</v>
      </c>
      <c r="J36" t="s">
        <v>143</v>
      </c>
      <c r="K36" t="s">
        <v>119</v>
      </c>
      <c r="L36" s="2">
        <f>K36-H36</f>
        <v>51</v>
      </c>
      <c r="M36">
        <f t="shared" si="0"/>
        <v>8058</v>
      </c>
    </row>
    <row r="37" spans="1:13" ht="12.75">
      <c r="A37" t="s">
        <v>144</v>
      </c>
      <c r="B37" t="s">
        <v>145</v>
      </c>
      <c r="C37" t="s">
        <v>146</v>
      </c>
      <c r="D37" t="s">
        <v>61</v>
      </c>
      <c r="E37">
        <v>83.46</v>
      </c>
      <c r="F37" t="s">
        <v>15</v>
      </c>
      <c r="G37">
        <v>68.41</v>
      </c>
      <c r="H37" t="s">
        <v>16</v>
      </c>
      <c r="I37">
        <v>68.41</v>
      </c>
      <c r="J37" t="s">
        <v>147</v>
      </c>
      <c r="K37" t="s">
        <v>119</v>
      </c>
      <c r="L37" s="2">
        <f>K37-H37</f>
        <v>51</v>
      </c>
      <c r="M37">
        <f t="shared" si="0"/>
        <v>3488.91</v>
      </c>
    </row>
    <row r="38" spans="1:13" ht="12.75">
      <c r="A38" t="s">
        <v>148</v>
      </c>
      <c r="B38" t="s">
        <v>149</v>
      </c>
      <c r="C38" t="s">
        <v>150</v>
      </c>
      <c r="D38" t="s">
        <v>61</v>
      </c>
      <c r="E38">
        <v>17.08</v>
      </c>
      <c r="F38" t="s">
        <v>15</v>
      </c>
      <c r="G38">
        <v>14</v>
      </c>
      <c r="H38" t="s">
        <v>16</v>
      </c>
      <c r="I38">
        <v>14</v>
      </c>
      <c r="J38" t="s">
        <v>151</v>
      </c>
      <c r="K38" t="s">
        <v>119</v>
      </c>
      <c r="L38" s="2">
        <f>K38-H38</f>
        <v>51</v>
      </c>
      <c r="M38">
        <f t="shared" si="0"/>
        <v>714</v>
      </c>
    </row>
    <row r="39" spans="1:13" ht="12.75">
      <c r="A39" t="s">
        <v>152</v>
      </c>
      <c r="B39" t="s">
        <v>153</v>
      </c>
      <c r="C39" t="s">
        <v>154</v>
      </c>
      <c r="D39" t="s">
        <v>16</v>
      </c>
      <c r="E39">
        <v>300.12</v>
      </c>
      <c r="F39" t="s">
        <v>15</v>
      </c>
      <c r="G39">
        <v>246</v>
      </c>
      <c r="H39" t="s">
        <v>155</v>
      </c>
      <c r="I39">
        <v>246</v>
      </c>
      <c r="J39" t="s">
        <v>156</v>
      </c>
      <c r="K39" t="s">
        <v>119</v>
      </c>
      <c r="L39" s="2">
        <f>K39-H39</f>
        <v>-8</v>
      </c>
      <c r="M39">
        <f t="shared" si="0"/>
        <v>-1968</v>
      </c>
    </row>
    <row r="40" spans="1:13" ht="12.75">
      <c r="A40" t="s">
        <v>157</v>
      </c>
      <c r="B40" t="s">
        <v>158</v>
      </c>
      <c r="C40" t="s">
        <v>159</v>
      </c>
      <c r="D40" t="s">
        <v>160</v>
      </c>
      <c r="E40">
        <v>65.88</v>
      </c>
      <c r="F40" t="s">
        <v>15</v>
      </c>
      <c r="G40">
        <v>54</v>
      </c>
      <c r="H40" t="s">
        <v>161</v>
      </c>
      <c r="I40">
        <v>54</v>
      </c>
      <c r="J40" t="s">
        <v>162</v>
      </c>
      <c r="K40" t="s">
        <v>119</v>
      </c>
      <c r="L40" s="2">
        <f>K40-H40</f>
        <v>46</v>
      </c>
      <c r="M40">
        <f t="shared" si="0"/>
        <v>2484</v>
      </c>
    </row>
    <row r="41" spans="1:13" ht="12.75">
      <c r="A41" t="s">
        <v>163</v>
      </c>
      <c r="B41" t="s">
        <v>164</v>
      </c>
      <c r="C41" t="s">
        <v>165</v>
      </c>
      <c r="D41" t="s">
        <v>42</v>
      </c>
      <c r="E41">
        <v>1188</v>
      </c>
      <c r="F41" t="s">
        <v>15</v>
      </c>
      <c r="G41">
        <v>1080</v>
      </c>
      <c r="H41" t="s">
        <v>16</v>
      </c>
      <c r="I41">
        <v>1080</v>
      </c>
      <c r="J41" t="s">
        <v>166</v>
      </c>
      <c r="K41" t="s">
        <v>119</v>
      </c>
      <c r="L41" s="2">
        <f>K41-H41</f>
        <v>51</v>
      </c>
      <c r="M41">
        <f t="shared" si="0"/>
        <v>55080</v>
      </c>
    </row>
    <row r="42" spans="1:13" ht="12.75">
      <c r="A42" t="s">
        <v>167</v>
      </c>
      <c r="B42" t="s">
        <v>168</v>
      </c>
      <c r="C42" t="s">
        <v>169</v>
      </c>
      <c r="D42" t="s">
        <v>61</v>
      </c>
      <c r="E42">
        <v>616.25</v>
      </c>
      <c r="F42" t="s">
        <v>15</v>
      </c>
      <c r="G42">
        <v>559.37</v>
      </c>
      <c r="H42" t="s">
        <v>14</v>
      </c>
      <c r="I42">
        <v>559.37</v>
      </c>
      <c r="J42" t="s">
        <v>170</v>
      </c>
      <c r="K42" t="s">
        <v>119</v>
      </c>
      <c r="L42" s="2">
        <f>K42-H42</f>
        <v>82</v>
      </c>
      <c r="M42">
        <f>I42*L42</f>
        <v>45868.340000000004</v>
      </c>
    </row>
    <row r="43" spans="1:13" ht="12.75">
      <c r="A43" t="s">
        <v>171</v>
      </c>
      <c r="B43" t="s">
        <v>172</v>
      </c>
      <c r="C43" t="s">
        <v>173</v>
      </c>
      <c r="D43" t="s">
        <v>61</v>
      </c>
      <c r="E43">
        <v>530.97</v>
      </c>
      <c r="F43" t="s">
        <v>15</v>
      </c>
      <c r="G43">
        <v>435.22</v>
      </c>
      <c r="H43" t="s">
        <v>16</v>
      </c>
      <c r="I43">
        <v>435.22</v>
      </c>
      <c r="J43" t="s">
        <v>174</v>
      </c>
      <c r="K43" t="s">
        <v>119</v>
      </c>
      <c r="L43" s="2">
        <f>K43-H43</f>
        <v>51</v>
      </c>
      <c r="M43">
        <f t="shared" si="0"/>
        <v>22196.22</v>
      </c>
    </row>
    <row r="44" spans="1:13" ht="12.75">
      <c r="A44" t="s">
        <v>175</v>
      </c>
      <c r="B44" t="s">
        <v>176</v>
      </c>
      <c r="C44" t="s">
        <v>177</v>
      </c>
      <c r="D44" t="s">
        <v>61</v>
      </c>
      <c r="E44">
        <v>97.6</v>
      </c>
      <c r="F44" t="s">
        <v>15</v>
      </c>
      <c r="G44">
        <v>80</v>
      </c>
      <c r="H44" t="s">
        <v>16</v>
      </c>
      <c r="I44">
        <v>80</v>
      </c>
      <c r="J44" t="s">
        <v>178</v>
      </c>
      <c r="K44" t="s">
        <v>119</v>
      </c>
      <c r="L44" s="2">
        <f>K44-H44</f>
        <v>51</v>
      </c>
      <c r="M44">
        <f t="shared" si="0"/>
        <v>4080</v>
      </c>
    </row>
    <row r="45" spans="1:13" ht="12.75">
      <c r="A45" t="s">
        <v>175</v>
      </c>
      <c r="B45" t="s">
        <v>176</v>
      </c>
      <c r="C45" t="s">
        <v>179</v>
      </c>
      <c r="D45" t="s">
        <v>61</v>
      </c>
      <c r="E45">
        <v>122</v>
      </c>
      <c r="F45" t="s">
        <v>15</v>
      </c>
      <c r="G45">
        <v>100</v>
      </c>
      <c r="H45" t="s">
        <v>16</v>
      </c>
      <c r="I45">
        <v>100</v>
      </c>
      <c r="J45" t="s">
        <v>180</v>
      </c>
      <c r="K45" t="s">
        <v>119</v>
      </c>
      <c r="L45" s="2">
        <f>K45-H45</f>
        <v>51</v>
      </c>
      <c r="M45">
        <f t="shared" si="0"/>
        <v>5100</v>
      </c>
    </row>
    <row r="46" spans="1:13" ht="12.75">
      <c r="A46" t="s">
        <v>175</v>
      </c>
      <c r="B46" t="s">
        <v>176</v>
      </c>
      <c r="C46" t="s">
        <v>181</v>
      </c>
      <c r="D46" t="s">
        <v>61</v>
      </c>
      <c r="E46">
        <v>85.4</v>
      </c>
      <c r="F46" t="s">
        <v>15</v>
      </c>
      <c r="G46">
        <v>70</v>
      </c>
      <c r="H46" t="s">
        <v>16</v>
      </c>
      <c r="I46">
        <v>70</v>
      </c>
      <c r="J46" t="s">
        <v>182</v>
      </c>
      <c r="K46" t="s">
        <v>119</v>
      </c>
      <c r="L46" s="2">
        <f>K46-H46</f>
        <v>51</v>
      </c>
      <c r="M46">
        <f t="shared" si="0"/>
        <v>3570</v>
      </c>
    </row>
    <row r="47" spans="1:13" ht="12.75">
      <c r="A47" t="s">
        <v>25</v>
      </c>
      <c r="B47" t="s">
        <v>26</v>
      </c>
      <c r="C47" t="s">
        <v>183</v>
      </c>
      <c r="D47" t="s">
        <v>45</v>
      </c>
      <c r="E47">
        <v>2057.7</v>
      </c>
      <c r="F47" t="s">
        <v>15</v>
      </c>
      <c r="G47">
        <v>1686.64</v>
      </c>
      <c r="H47" t="s">
        <v>184</v>
      </c>
      <c r="I47">
        <v>1686.64</v>
      </c>
      <c r="J47" t="s">
        <v>185</v>
      </c>
      <c r="K47" t="s">
        <v>119</v>
      </c>
      <c r="L47" s="2">
        <f>K47-H47</f>
        <v>-2</v>
      </c>
      <c r="M47">
        <f t="shared" si="0"/>
        <v>-3373.28</v>
      </c>
    </row>
    <row r="48" spans="1:13" ht="12.75">
      <c r="A48" t="s">
        <v>25</v>
      </c>
      <c r="B48" t="s">
        <v>26</v>
      </c>
      <c r="C48" t="s">
        <v>186</v>
      </c>
      <c r="D48" t="s">
        <v>45</v>
      </c>
      <c r="E48">
        <v>204.98</v>
      </c>
      <c r="F48" t="s">
        <v>15</v>
      </c>
      <c r="G48">
        <v>168.02</v>
      </c>
      <c r="H48" t="s">
        <v>184</v>
      </c>
      <c r="I48">
        <v>168.02</v>
      </c>
      <c r="J48" t="s">
        <v>187</v>
      </c>
      <c r="K48" t="s">
        <v>119</v>
      </c>
      <c r="L48" s="2">
        <f>K48-H48</f>
        <v>-2</v>
      </c>
      <c r="M48">
        <f t="shared" si="0"/>
        <v>-336.04</v>
      </c>
    </row>
    <row r="49" spans="1:13" ht="12.75">
      <c r="A49" t="s">
        <v>25</v>
      </c>
      <c r="B49" t="s">
        <v>26</v>
      </c>
      <c r="C49" t="s">
        <v>188</v>
      </c>
      <c r="D49" t="s">
        <v>45</v>
      </c>
      <c r="E49">
        <v>318.99</v>
      </c>
      <c r="F49" t="s">
        <v>15</v>
      </c>
      <c r="G49">
        <v>261.47</v>
      </c>
      <c r="H49" t="s">
        <v>184</v>
      </c>
      <c r="I49">
        <v>261.47</v>
      </c>
      <c r="J49" t="s">
        <v>189</v>
      </c>
      <c r="K49" t="s">
        <v>119</v>
      </c>
      <c r="L49" s="2">
        <f>K49-H49</f>
        <v>-2</v>
      </c>
      <c r="M49">
        <f t="shared" si="0"/>
        <v>-522.94</v>
      </c>
    </row>
    <row r="50" spans="1:13" ht="12.75">
      <c r="A50" t="s">
        <v>25</v>
      </c>
      <c r="B50" t="s">
        <v>26</v>
      </c>
      <c r="C50" t="s">
        <v>190</v>
      </c>
      <c r="D50" t="s">
        <v>45</v>
      </c>
      <c r="E50">
        <v>4844.18</v>
      </c>
      <c r="F50" t="s">
        <v>15</v>
      </c>
      <c r="G50">
        <v>3970.64</v>
      </c>
      <c r="H50" t="s">
        <v>184</v>
      </c>
      <c r="I50">
        <v>3970.64</v>
      </c>
      <c r="J50" t="s">
        <v>191</v>
      </c>
      <c r="K50" t="s">
        <v>119</v>
      </c>
      <c r="L50" s="2">
        <f>K50-H50</f>
        <v>-2</v>
      </c>
      <c r="M50">
        <f t="shared" si="0"/>
        <v>-7941.28</v>
      </c>
    </row>
    <row r="51" spans="1:13" ht="12.75">
      <c r="A51" t="s">
        <v>25</v>
      </c>
      <c r="B51" t="s">
        <v>26</v>
      </c>
      <c r="C51" t="s">
        <v>192</v>
      </c>
      <c r="D51" t="s">
        <v>45</v>
      </c>
      <c r="E51">
        <v>318.6</v>
      </c>
      <c r="F51" t="s">
        <v>15</v>
      </c>
      <c r="G51">
        <v>261.15</v>
      </c>
      <c r="H51" t="s">
        <v>184</v>
      </c>
      <c r="I51">
        <v>261.15</v>
      </c>
      <c r="J51" t="s">
        <v>193</v>
      </c>
      <c r="K51" t="s">
        <v>119</v>
      </c>
      <c r="L51" s="2">
        <f>K51-H51</f>
        <v>-2</v>
      </c>
      <c r="M51">
        <f t="shared" si="0"/>
        <v>-522.3</v>
      </c>
    </row>
    <row r="52" spans="1:13" ht="12.75">
      <c r="A52" t="s">
        <v>194</v>
      </c>
      <c r="B52" t="s">
        <v>195</v>
      </c>
      <c r="C52" t="s">
        <v>196</v>
      </c>
      <c r="D52" t="s">
        <v>197</v>
      </c>
      <c r="E52">
        <v>1037.49</v>
      </c>
      <c r="F52" t="s">
        <v>15</v>
      </c>
      <c r="G52">
        <v>850.4</v>
      </c>
      <c r="H52" t="s">
        <v>16</v>
      </c>
      <c r="I52">
        <v>850.4</v>
      </c>
      <c r="J52" t="s">
        <v>198</v>
      </c>
      <c r="K52" t="s">
        <v>119</v>
      </c>
      <c r="L52" s="2">
        <f>K52-H52</f>
        <v>51</v>
      </c>
      <c r="M52">
        <f t="shared" si="0"/>
        <v>43370.4</v>
      </c>
    </row>
    <row r="53" spans="1:13" ht="12.75">
      <c r="A53" t="s">
        <v>11</v>
      </c>
      <c r="B53" t="s">
        <v>12</v>
      </c>
      <c r="C53" t="s">
        <v>199</v>
      </c>
      <c r="D53" t="s">
        <v>23</v>
      </c>
      <c r="E53">
        <v>218.04</v>
      </c>
      <c r="F53" t="s">
        <v>15</v>
      </c>
      <c r="G53">
        <v>178.72</v>
      </c>
      <c r="H53" t="s">
        <v>200</v>
      </c>
      <c r="I53">
        <v>178.72</v>
      </c>
      <c r="J53" t="s">
        <v>201</v>
      </c>
      <c r="K53" t="s">
        <v>119</v>
      </c>
      <c r="L53" s="2">
        <f>K53-H53</f>
        <v>-5</v>
      </c>
      <c r="M53">
        <f t="shared" si="0"/>
        <v>-893.6</v>
      </c>
    </row>
    <row r="54" spans="1:13" ht="12.75">
      <c r="A54" t="s">
        <v>202</v>
      </c>
      <c r="B54" t="s">
        <v>203</v>
      </c>
      <c r="C54" t="s">
        <v>204</v>
      </c>
      <c r="D54" t="s">
        <v>61</v>
      </c>
      <c r="E54">
        <v>91.78</v>
      </c>
      <c r="F54" t="s">
        <v>15</v>
      </c>
      <c r="G54">
        <v>75.23</v>
      </c>
      <c r="H54" t="s">
        <v>16</v>
      </c>
      <c r="I54">
        <v>75.23</v>
      </c>
      <c r="J54" t="s">
        <v>205</v>
      </c>
      <c r="K54" t="s">
        <v>119</v>
      </c>
      <c r="L54" s="2">
        <f>K54-H54</f>
        <v>51</v>
      </c>
      <c r="M54">
        <f t="shared" si="0"/>
        <v>3836.73</v>
      </c>
    </row>
    <row r="55" spans="1:13" ht="12.75">
      <c r="A55" t="s">
        <v>206</v>
      </c>
      <c r="B55" t="s">
        <v>207</v>
      </c>
      <c r="C55" t="s">
        <v>208</v>
      </c>
      <c r="D55" t="s">
        <v>61</v>
      </c>
      <c r="E55">
        <v>184.6</v>
      </c>
      <c r="F55" t="s">
        <v>15</v>
      </c>
      <c r="G55">
        <v>177.5</v>
      </c>
      <c r="H55" t="s">
        <v>14</v>
      </c>
      <c r="I55">
        <v>177.5</v>
      </c>
      <c r="J55" t="s">
        <v>209</v>
      </c>
      <c r="K55" t="s">
        <v>119</v>
      </c>
      <c r="L55" s="2">
        <f>K55-H55</f>
        <v>82</v>
      </c>
      <c r="M55">
        <f t="shared" si="0"/>
        <v>14555</v>
      </c>
    </row>
    <row r="56" spans="1:13" ht="12.75">
      <c r="A56" t="s">
        <v>206</v>
      </c>
      <c r="B56" t="s">
        <v>207</v>
      </c>
      <c r="C56" t="s">
        <v>210</v>
      </c>
      <c r="D56" t="s">
        <v>14</v>
      </c>
      <c r="E56">
        <v>176.62</v>
      </c>
      <c r="F56" t="s">
        <v>15</v>
      </c>
      <c r="G56">
        <v>169.83</v>
      </c>
      <c r="H56" t="s">
        <v>16</v>
      </c>
      <c r="I56">
        <v>169.83</v>
      </c>
      <c r="J56" t="s">
        <v>211</v>
      </c>
      <c r="K56" t="s">
        <v>119</v>
      </c>
      <c r="L56" s="2">
        <f>K56-H56</f>
        <v>51</v>
      </c>
      <c r="M56">
        <f>I56*L56</f>
        <v>8661.33</v>
      </c>
    </row>
    <row r="57" spans="1:13" ht="12.75">
      <c r="A57" t="s">
        <v>212</v>
      </c>
      <c r="B57" t="s">
        <v>213</v>
      </c>
      <c r="C57" t="s">
        <v>214</v>
      </c>
      <c r="D57" t="s">
        <v>61</v>
      </c>
      <c r="E57">
        <v>381.05</v>
      </c>
      <c r="F57" t="s">
        <v>15</v>
      </c>
      <c r="G57">
        <v>312.34</v>
      </c>
      <c r="H57" t="s">
        <v>16</v>
      </c>
      <c r="I57">
        <v>312.34</v>
      </c>
      <c r="J57" t="s">
        <v>215</v>
      </c>
      <c r="K57" t="s">
        <v>119</v>
      </c>
      <c r="L57" s="2">
        <f>K57-H57</f>
        <v>51</v>
      </c>
      <c r="M57">
        <f t="shared" si="0"/>
        <v>15929.339999999998</v>
      </c>
    </row>
    <row r="58" spans="1:13" ht="12.75">
      <c r="A58" t="s">
        <v>216</v>
      </c>
      <c r="B58" t="s">
        <v>217</v>
      </c>
      <c r="C58" t="s">
        <v>218</v>
      </c>
      <c r="D58" t="s">
        <v>61</v>
      </c>
      <c r="E58">
        <v>487.63</v>
      </c>
      <c r="F58" t="s">
        <v>15</v>
      </c>
      <c r="G58">
        <v>399.7</v>
      </c>
      <c r="H58" t="s">
        <v>14</v>
      </c>
      <c r="I58">
        <v>399.7</v>
      </c>
      <c r="J58" t="s">
        <v>219</v>
      </c>
      <c r="K58" t="s">
        <v>119</v>
      </c>
      <c r="L58" s="2">
        <f>K58-H58</f>
        <v>82</v>
      </c>
      <c r="M58">
        <f t="shared" si="0"/>
        <v>32775.4</v>
      </c>
    </row>
    <row r="59" spans="1:13" ht="12.75">
      <c r="A59" t="s">
        <v>220</v>
      </c>
      <c r="B59" t="s">
        <v>221</v>
      </c>
      <c r="C59" t="s">
        <v>32</v>
      </c>
      <c r="D59" t="s">
        <v>222</v>
      </c>
      <c r="E59">
        <v>34.17</v>
      </c>
      <c r="F59" t="s">
        <v>15</v>
      </c>
      <c r="G59">
        <v>28.01</v>
      </c>
      <c r="H59" t="s">
        <v>86</v>
      </c>
      <c r="I59">
        <v>28.01</v>
      </c>
      <c r="J59" t="s">
        <v>223</v>
      </c>
      <c r="K59" t="s">
        <v>119</v>
      </c>
      <c r="L59" s="2">
        <f>K59-H59</f>
        <v>235</v>
      </c>
      <c r="M59">
        <f t="shared" si="0"/>
        <v>6582.35</v>
      </c>
    </row>
    <row r="60" spans="1:13" ht="12.75">
      <c r="A60" t="s">
        <v>220</v>
      </c>
      <c r="B60" t="s">
        <v>221</v>
      </c>
      <c r="C60" t="s">
        <v>224</v>
      </c>
      <c r="D60" t="s">
        <v>61</v>
      </c>
      <c r="E60">
        <v>134.68</v>
      </c>
      <c r="F60" t="s">
        <v>15</v>
      </c>
      <c r="G60">
        <v>110.4</v>
      </c>
      <c r="H60" t="s">
        <v>14</v>
      </c>
      <c r="I60">
        <v>110.4</v>
      </c>
      <c r="J60" t="s">
        <v>225</v>
      </c>
      <c r="K60" t="s">
        <v>119</v>
      </c>
      <c r="L60" s="2">
        <f>K60-H60</f>
        <v>82</v>
      </c>
      <c r="M60">
        <f t="shared" si="0"/>
        <v>9052.800000000001</v>
      </c>
    </row>
    <row r="61" spans="1:13" ht="12.75">
      <c r="A61" t="s">
        <v>226</v>
      </c>
      <c r="B61" t="s">
        <v>227</v>
      </c>
      <c r="C61" t="s">
        <v>34</v>
      </c>
      <c r="D61" t="s">
        <v>228</v>
      </c>
      <c r="E61">
        <v>469.09</v>
      </c>
      <c r="F61" t="s">
        <v>15</v>
      </c>
      <c r="G61">
        <v>384.5</v>
      </c>
      <c r="H61" t="s">
        <v>16</v>
      </c>
      <c r="I61">
        <v>384.5</v>
      </c>
      <c r="J61" t="s">
        <v>229</v>
      </c>
      <c r="K61" t="s">
        <v>119</v>
      </c>
      <c r="L61" s="2">
        <f>K61-H61</f>
        <v>51</v>
      </c>
      <c r="M61">
        <f t="shared" si="0"/>
        <v>19609.5</v>
      </c>
    </row>
    <row r="62" spans="1:13" ht="12.75">
      <c r="A62" t="s">
        <v>88</v>
      </c>
      <c r="B62" t="s">
        <v>89</v>
      </c>
      <c r="C62" t="s">
        <v>230</v>
      </c>
      <c r="D62" t="s">
        <v>231</v>
      </c>
      <c r="E62">
        <v>1274.17</v>
      </c>
      <c r="F62" t="s">
        <v>15</v>
      </c>
      <c r="G62">
        <v>1044.4</v>
      </c>
      <c r="H62" t="s">
        <v>23</v>
      </c>
      <c r="I62">
        <v>1044.4</v>
      </c>
      <c r="J62" t="s">
        <v>232</v>
      </c>
      <c r="K62" t="s">
        <v>119</v>
      </c>
      <c r="L62" s="2">
        <f aca="true" t="shared" si="1" ref="L62:L77">K62-H62</f>
        <v>20</v>
      </c>
      <c r="M62">
        <f t="shared" si="0"/>
        <v>20888</v>
      </c>
    </row>
    <row r="63" spans="1:13" ht="12.75">
      <c r="A63" t="s">
        <v>88</v>
      </c>
      <c r="B63" t="s">
        <v>89</v>
      </c>
      <c r="C63" t="s">
        <v>233</v>
      </c>
      <c r="D63" t="s">
        <v>231</v>
      </c>
      <c r="E63">
        <v>594.85</v>
      </c>
      <c r="F63" t="s">
        <v>15</v>
      </c>
      <c r="G63">
        <v>487.58</v>
      </c>
      <c r="H63" t="s">
        <v>23</v>
      </c>
      <c r="I63">
        <v>487.58</v>
      </c>
      <c r="J63" t="s">
        <v>234</v>
      </c>
      <c r="K63" t="s">
        <v>119</v>
      </c>
      <c r="L63" s="2">
        <f t="shared" si="1"/>
        <v>20</v>
      </c>
      <c r="M63">
        <f t="shared" si="0"/>
        <v>9751.6</v>
      </c>
    </row>
    <row r="64" spans="1:13" ht="12.75">
      <c r="A64" t="s">
        <v>88</v>
      </c>
      <c r="B64" t="s">
        <v>89</v>
      </c>
      <c r="C64" t="s">
        <v>235</v>
      </c>
      <c r="D64" t="s">
        <v>231</v>
      </c>
      <c r="E64">
        <v>1170.19</v>
      </c>
      <c r="F64" t="s">
        <v>15</v>
      </c>
      <c r="G64">
        <v>959.17</v>
      </c>
      <c r="H64" t="s">
        <v>23</v>
      </c>
      <c r="I64">
        <v>959.17</v>
      </c>
      <c r="J64" t="s">
        <v>236</v>
      </c>
      <c r="K64" t="s">
        <v>119</v>
      </c>
      <c r="L64" s="2">
        <f t="shared" si="1"/>
        <v>20</v>
      </c>
      <c r="M64">
        <f t="shared" si="0"/>
        <v>19183.399999999998</v>
      </c>
    </row>
    <row r="65" spans="1:13" ht="12.75">
      <c r="A65" t="s">
        <v>88</v>
      </c>
      <c r="B65" t="s">
        <v>89</v>
      </c>
      <c r="C65" t="s">
        <v>237</v>
      </c>
      <c r="D65" t="s">
        <v>142</v>
      </c>
      <c r="E65">
        <v>249.73</v>
      </c>
      <c r="F65" t="s">
        <v>15</v>
      </c>
      <c r="G65">
        <v>204.7</v>
      </c>
      <c r="H65" t="s">
        <v>23</v>
      </c>
      <c r="I65">
        <v>204.7</v>
      </c>
      <c r="J65" t="s">
        <v>238</v>
      </c>
      <c r="K65" t="s">
        <v>119</v>
      </c>
      <c r="L65" s="2">
        <f t="shared" si="1"/>
        <v>20</v>
      </c>
      <c r="M65">
        <f t="shared" si="0"/>
        <v>4094</v>
      </c>
    </row>
    <row r="66" spans="1:13" ht="12.75">
      <c r="A66" t="s">
        <v>88</v>
      </c>
      <c r="B66" t="s">
        <v>89</v>
      </c>
      <c r="C66" t="s">
        <v>239</v>
      </c>
      <c r="D66" t="s">
        <v>102</v>
      </c>
      <c r="E66">
        <v>90.89</v>
      </c>
      <c r="F66" t="s">
        <v>15</v>
      </c>
      <c r="G66">
        <v>74.5</v>
      </c>
      <c r="H66" t="s">
        <v>23</v>
      </c>
      <c r="I66">
        <v>74.5</v>
      </c>
      <c r="J66" t="s">
        <v>240</v>
      </c>
      <c r="K66" t="s">
        <v>119</v>
      </c>
      <c r="L66" s="2">
        <f t="shared" si="1"/>
        <v>20</v>
      </c>
      <c r="M66">
        <f t="shared" si="0"/>
        <v>1490</v>
      </c>
    </row>
    <row r="67" spans="1:13" ht="12.75">
      <c r="A67" t="s">
        <v>241</v>
      </c>
      <c r="B67" t="s">
        <v>242</v>
      </c>
      <c r="C67" t="s">
        <v>243</v>
      </c>
      <c r="D67" t="s">
        <v>244</v>
      </c>
      <c r="E67">
        <v>515.57</v>
      </c>
      <c r="F67" t="s">
        <v>15</v>
      </c>
      <c r="G67">
        <v>422.6</v>
      </c>
      <c r="H67" t="s">
        <v>14</v>
      </c>
      <c r="I67">
        <v>422.6</v>
      </c>
      <c r="J67" t="s">
        <v>245</v>
      </c>
      <c r="K67" t="s">
        <v>119</v>
      </c>
      <c r="L67" s="2">
        <f t="shared" si="1"/>
        <v>82</v>
      </c>
      <c r="M67">
        <f>I67*L67</f>
        <v>34653.200000000004</v>
      </c>
    </row>
    <row r="68" spans="1:13" ht="12.75">
      <c r="A68" t="s">
        <v>246</v>
      </c>
      <c r="B68" t="s">
        <v>247</v>
      </c>
      <c r="C68" t="s">
        <v>248</v>
      </c>
      <c r="D68" t="s">
        <v>61</v>
      </c>
      <c r="E68">
        <v>552.99</v>
      </c>
      <c r="F68" t="s">
        <v>15</v>
      </c>
      <c r="G68">
        <v>453.26</v>
      </c>
      <c r="H68" t="s">
        <v>14</v>
      </c>
      <c r="I68">
        <v>453.26</v>
      </c>
      <c r="J68" t="s">
        <v>249</v>
      </c>
      <c r="K68" t="s">
        <v>119</v>
      </c>
      <c r="L68" s="2">
        <f t="shared" si="1"/>
        <v>82</v>
      </c>
      <c r="M68">
        <f>I68*L68</f>
        <v>37167.32</v>
      </c>
    </row>
    <row r="69" spans="1:13" ht="12.75">
      <c r="A69" t="s">
        <v>246</v>
      </c>
      <c r="B69" t="s">
        <v>247</v>
      </c>
      <c r="C69" t="s">
        <v>250</v>
      </c>
      <c r="D69" t="s">
        <v>14</v>
      </c>
      <c r="E69">
        <v>636.32</v>
      </c>
      <c r="F69" t="s">
        <v>15</v>
      </c>
      <c r="G69">
        <v>521.57</v>
      </c>
      <c r="H69" t="s">
        <v>16</v>
      </c>
      <c r="I69">
        <v>521.57</v>
      </c>
      <c r="J69" t="s">
        <v>251</v>
      </c>
      <c r="K69" t="s">
        <v>119</v>
      </c>
      <c r="L69" s="2">
        <f t="shared" si="1"/>
        <v>51</v>
      </c>
      <c r="M69">
        <f>I69*L69</f>
        <v>26600.070000000003</v>
      </c>
    </row>
    <row r="70" spans="1:13" ht="12.75">
      <c r="A70" t="s">
        <v>252</v>
      </c>
      <c r="B70" t="s">
        <v>253</v>
      </c>
      <c r="C70" t="s">
        <v>254</v>
      </c>
      <c r="D70" t="s">
        <v>255</v>
      </c>
      <c r="E70">
        <v>164.74</v>
      </c>
      <c r="F70" t="s">
        <v>15</v>
      </c>
      <c r="G70">
        <v>135.03</v>
      </c>
      <c r="H70" t="s">
        <v>23</v>
      </c>
      <c r="I70">
        <v>135.03</v>
      </c>
      <c r="J70" t="s">
        <v>256</v>
      </c>
      <c r="K70" t="s">
        <v>119</v>
      </c>
      <c r="L70" s="2">
        <f t="shared" si="1"/>
        <v>20</v>
      </c>
      <c r="M70">
        <f>I70*L70</f>
        <v>2700.6</v>
      </c>
    </row>
    <row r="71" spans="1:13" ht="12.75">
      <c r="A71" t="s">
        <v>257</v>
      </c>
      <c r="B71" t="s">
        <v>258</v>
      </c>
      <c r="C71" t="s">
        <v>259</v>
      </c>
      <c r="D71" t="s">
        <v>260</v>
      </c>
      <c r="E71">
        <v>1104.97</v>
      </c>
      <c r="F71" t="s">
        <v>15</v>
      </c>
      <c r="G71">
        <v>905.71</v>
      </c>
      <c r="H71" t="s">
        <v>23</v>
      </c>
      <c r="I71">
        <v>905.71</v>
      </c>
      <c r="J71" t="s">
        <v>261</v>
      </c>
      <c r="K71" t="s">
        <v>119</v>
      </c>
      <c r="L71" s="2">
        <f t="shared" si="1"/>
        <v>20</v>
      </c>
      <c r="M71">
        <f>I71*L71</f>
        <v>18114.2</v>
      </c>
    </row>
    <row r="72" spans="1:13" ht="12.75">
      <c r="A72" t="s">
        <v>262</v>
      </c>
      <c r="B72" t="s">
        <v>263</v>
      </c>
      <c r="C72" t="s">
        <v>264</v>
      </c>
      <c r="D72" t="s">
        <v>265</v>
      </c>
      <c r="E72">
        <v>520</v>
      </c>
      <c r="F72" t="s">
        <v>15</v>
      </c>
      <c r="G72">
        <v>520</v>
      </c>
      <c r="H72" t="s">
        <v>266</v>
      </c>
      <c r="I72">
        <v>520</v>
      </c>
      <c r="J72" t="s">
        <v>267</v>
      </c>
      <c r="K72" t="s">
        <v>119</v>
      </c>
      <c r="L72" s="2">
        <f t="shared" si="1"/>
        <v>83</v>
      </c>
      <c r="M72">
        <f aca="true" t="shared" si="2" ref="M72:M89">I72*L72</f>
        <v>43160</v>
      </c>
    </row>
    <row r="73" spans="1:13" ht="12.75">
      <c r="A73" t="s">
        <v>268</v>
      </c>
      <c r="B73" t="s">
        <v>269</v>
      </c>
      <c r="C73" t="s">
        <v>270</v>
      </c>
      <c r="D73" t="s">
        <v>271</v>
      </c>
      <c r="E73">
        <v>13790.88</v>
      </c>
      <c r="F73" t="s">
        <v>15</v>
      </c>
      <c r="G73">
        <v>11304</v>
      </c>
      <c r="H73" t="s">
        <v>16</v>
      </c>
      <c r="I73">
        <v>11304</v>
      </c>
      <c r="J73" t="s">
        <v>272</v>
      </c>
      <c r="K73" t="s">
        <v>119</v>
      </c>
      <c r="L73" s="2">
        <f t="shared" si="1"/>
        <v>51</v>
      </c>
      <c r="M73">
        <f t="shared" si="2"/>
        <v>576504</v>
      </c>
    </row>
    <row r="74" spans="1:13" ht="12.75">
      <c r="A74" t="s">
        <v>273</v>
      </c>
      <c r="B74" t="s">
        <v>274</v>
      </c>
      <c r="C74" t="s">
        <v>275</v>
      </c>
      <c r="D74" t="s">
        <v>260</v>
      </c>
      <c r="E74">
        <v>774.75</v>
      </c>
      <c r="F74" t="s">
        <v>15</v>
      </c>
      <c r="G74">
        <v>635.04</v>
      </c>
      <c r="H74" t="s">
        <v>16</v>
      </c>
      <c r="I74">
        <v>635.04</v>
      </c>
      <c r="J74" t="s">
        <v>276</v>
      </c>
      <c r="K74" t="s">
        <v>119</v>
      </c>
      <c r="L74" s="2">
        <f t="shared" si="1"/>
        <v>51</v>
      </c>
      <c r="M74">
        <f t="shared" si="2"/>
        <v>32387.039999999997</v>
      </c>
    </row>
    <row r="75" spans="1:13" ht="12.75">
      <c r="A75" t="s">
        <v>273</v>
      </c>
      <c r="B75" t="s">
        <v>274</v>
      </c>
      <c r="C75" t="s">
        <v>277</v>
      </c>
      <c r="D75" t="s">
        <v>278</v>
      </c>
      <c r="E75">
        <v>454.02</v>
      </c>
      <c r="F75" t="s">
        <v>15</v>
      </c>
      <c r="G75">
        <v>436.56</v>
      </c>
      <c r="H75" t="s">
        <v>16</v>
      </c>
      <c r="I75">
        <v>436.56</v>
      </c>
      <c r="J75" t="s">
        <v>279</v>
      </c>
      <c r="K75" t="s">
        <v>119</v>
      </c>
      <c r="L75" s="2">
        <f t="shared" si="1"/>
        <v>51</v>
      </c>
      <c r="M75">
        <f t="shared" si="2"/>
        <v>22264.56</v>
      </c>
    </row>
    <row r="76" spans="1:13" ht="12.75">
      <c r="A76" t="s">
        <v>273</v>
      </c>
      <c r="B76" t="s">
        <v>274</v>
      </c>
      <c r="C76" t="s">
        <v>280</v>
      </c>
      <c r="D76" t="s">
        <v>281</v>
      </c>
      <c r="E76">
        <v>1062.2</v>
      </c>
      <c r="F76" t="s">
        <v>15</v>
      </c>
      <c r="G76">
        <v>1021.35</v>
      </c>
      <c r="H76" t="s">
        <v>16</v>
      </c>
      <c r="I76">
        <v>1021.35</v>
      </c>
      <c r="J76" t="s">
        <v>282</v>
      </c>
      <c r="K76" t="s">
        <v>119</v>
      </c>
      <c r="L76" s="2">
        <f t="shared" si="1"/>
        <v>51</v>
      </c>
      <c r="M76">
        <f t="shared" si="2"/>
        <v>52088.85</v>
      </c>
    </row>
    <row r="77" spans="1:13" ht="12.75">
      <c r="A77" t="s">
        <v>273</v>
      </c>
      <c r="B77" t="s">
        <v>274</v>
      </c>
      <c r="C77" t="s">
        <v>283</v>
      </c>
      <c r="D77" t="s">
        <v>284</v>
      </c>
      <c r="E77">
        <v>774.75</v>
      </c>
      <c r="F77" t="s">
        <v>15</v>
      </c>
      <c r="G77">
        <v>635.04</v>
      </c>
      <c r="H77" t="s">
        <v>16</v>
      </c>
      <c r="I77">
        <v>635.04</v>
      </c>
      <c r="J77" t="s">
        <v>285</v>
      </c>
      <c r="K77" t="s">
        <v>119</v>
      </c>
      <c r="L77" s="2">
        <f t="shared" si="1"/>
        <v>51</v>
      </c>
      <c r="M77">
        <f t="shared" si="2"/>
        <v>32387.039999999997</v>
      </c>
    </row>
    <row r="78" spans="1:13" ht="12.75">
      <c r="A78" t="s">
        <v>273</v>
      </c>
      <c r="B78" t="s">
        <v>274</v>
      </c>
      <c r="C78" t="s">
        <v>286</v>
      </c>
      <c r="D78" t="s">
        <v>14</v>
      </c>
      <c r="E78">
        <v>311.67</v>
      </c>
      <c r="F78" t="s">
        <v>15</v>
      </c>
      <c r="G78">
        <v>287.16</v>
      </c>
      <c r="H78" t="s">
        <v>16</v>
      </c>
      <c r="I78">
        <v>287.16</v>
      </c>
      <c r="J78" t="s">
        <v>146</v>
      </c>
      <c r="K78" t="s">
        <v>119</v>
      </c>
      <c r="L78" s="2">
        <f>K78-H78</f>
        <v>51</v>
      </c>
      <c r="M78">
        <f t="shared" si="2"/>
        <v>14645.160000000002</v>
      </c>
    </row>
    <row r="79" spans="1:13" ht="12.75">
      <c r="A79" t="s">
        <v>273</v>
      </c>
      <c r="B79" t="s">
        <v>274</v>
      </c>
      <c r="C79" t="s">
        <v>287</v>
      </c>
      <c r="D79" t="s">
        <v>14</v>
      </c>
      <c r="E79">
        <v>525.15</v>
      </c>
      <c r="F79" t="s">
        <v>15</v>
      </c>
      <c r="G79">
        <v>478.77</v>
      </c>
      <c r="H79" t="s">
        <v>16</v>
      </c>
      <c r="I79">
        <v>478.77</v>
      </c>
      <c r="J79" t="s">
        <v>288</v>
      </c>
      <c r="K79" t="s">
        <v>119</v>
      </c>
      <c r="L79" s="2">
        <f aca="true" t="shared" si="3" ref="L79:L99">K79-H79</f>
        <v>51</v>
      </c>
      <c r="M79">
        <f t="shared" si="2"/>
        <v>24417.27</v>
      </c>
    </row>
    <row r="80" spans="1:13" ht="12.75">
      <c r="A80" t="s">
        <v>273</v>
      </c>
      <c r="B80" t="s">
        <v>274</v>
      </c>
      <c r="C80" t="s">
        <v>289</v>
      </c>
      <c r="D80" t="s">
        <v>14</v>
      </c>
      <c r="E80">
        <v>1351.82</v>
      </c>
      <c r="F80" t="s">
        <v>15</v>
      </c>
      <c r="G80">
        <v>1240.92</v>
      </c>
      <c r="H80" t="s">
        <v>16</v>
      </c>
      <c r="I80">
        <v>1240.92</v>
      </c>
      <c r="J80" t="s">
        <v>290</v>
      </c>
      <c r="K80" t="s">
        <v>119</v>
      </c>
      <c r="L80" s="2">
        <f t="shared" si="3"/>
        <v>51</v>
      </c>
      <c r="M80">
        <f t="shared" si="2"/>
        <v>63286.920000000006</v>
      </c>
    </row>
    <row r="81" spans="1:13" ht="12.75">
      <c r="A81" t="s">
        <v>273</v>
      </c>
      <c r="B81" t="s">
        <v>274</v>
      </c>
      <c r="C81" t="s">
        <v>291</v>
      </c>
      <c r="D81" t="s">
        <v>14</v>
      </c>
      <c r="E81">
        <v>2605.42</v>
      </c>
      <c r="F81" t="s">
        <v>15</v>
      </c>
      <c r="G81">
        <v>2394.32</v>
      </c>
      <c r="H81" t="s">
        <v>16</v>
      </c>
      <c r="I81">
        <v>2394.32</v>
      </c>
      <c r="J81" t="s">
        <v>292</v>
      </c>
      <c r="K81" t="s">
        <v>119</v>
      </c>
      <c r="L81" s="2">
        <f t="shared" si="3"/>
        <v>51</v>
      </c>
      <c r="M81">
        <f t="shared" si="2"/>
        <v>122110.32</v>
      </c>
    </row>
    <row r="82" spans="1:13" ht="12.75">
      <c r="A82" t="s">
        <v>293</v>
      </c>
      <c r="B82" t="s">
        <v>294</v>
      </c>
      <c r="C82" t="s">
        <v>295</v>
      </c>
      <c r="D82" t="s">
        <v>296</v>
      </c>
      <c r="E82">
        <v>296.61</v>
      </c>
      <c r="F82" t="s">
        <v>15</v>
      </c>
      <c r="G82">
        <v>285.2</v>
      </c>
      <c r="H82" t="s">
        <v>61</v>
      </c>
      <c r="I82">
        <v>285.2</v>
      </c>
      <c r="J82" t="s">
        <v>297</v>
      </c>
      <c r="K82" t="s">
        <v>119</v>
      </c>
      <c r="L82" s="2">
        <f t="shared" si="3"/>
        <v>112</v>
      </c>
      <c r="M82">
        <f t="shared" si="2"/>
        <v>31942.399999999998</v>
      </c>
    </row>
    <row r="83" spans="1:13" ht="12.75">
      <c r="A83" t="s">
        <v>293</v>
      </c>
      <c r="B83" t="s">
        <v>294</v>
      </c>
      <c r="C83" t="s">
        <v>298</v>
      </c>
      <c r="D83" t="s">
        <v>60</v>
      </c>
      <c r="E83">
        <v>296.61</v>
      </c>
      <c r="F83" t="s">
        <v>15</v>
      </c>
      <c r="G83">
        <v>285.2</v>
      </c>
      <c r="H83" t="s">
        <v>14</v>
      </c>
      <c r="I83">
        <v>285.2</v>
      </c>
      <c r="J83" t="s">
        <v>299</v>
      </c>
      <c r="K83" t="s">
        <v>119</v>
      </c>
      <c r="L83" s="2">
        <f t="shared" si="3"/>
        <v>82</v>
      </c>
      <c r="M83">
        <f t="shared" si="2"/>
        <v>23386.399999999998</v>
      </c>
    </row>
    <row r="84" spans="1:13" ht="12.75">
      <c r="A84" t="s">
        <v>293</v>
      </c>
      <c r="B84" t="s">
        <v>294</v>
      </c>
      <c r="C84" t="s">
        <v>300</v>
      </c>
      <c r="D84" t="s">
        <v>94</v>
      </c>
      <c r="E84">
        <v>287.04</v>
      </c>
      <c r="F84" t="s">
        <v>15</v>
      </c>
      <c r="G84">
        <v>276</v>
      </c>
      <c r="H84" t="s">
        <v>16</v>
      </c>
      <c r="I84">
        <v>276</v>
      </c>
      <c r="J84" t="s">
        <v>301</v>
      </c>
      <c r="K84" t="s">
        <v>119</v>
      </c>
      <c r="L84" s="2">
        <f t="shared" si="3"/>
        <v>51</v>
      </c>
      <c r="M84">
        <f t="shared" si="2"/>
        <v>14076</v>
      </c>
    </row>
    <row r="85" spans="1:13" ht="12.75">
      <c r="A85" t="s">
        <v>302</v>
      </c>
      <c r="B85" t="s">
        <v>303</v>
      </c>
      <c r="C85" t="s">
        <v>304</v>
      </c>
      <c r="D85" t="s">
        <v>61</v>
      </c>
      <c r="E85">
        <v>10.05</v>
      </c>
      <c r="F85" t="s">
        <v>15</v>
      </c>
      <c r="G85">
        <v>8.24</v>
      </c>
      <c r="H85" t="s">
        <v>14</v>
      </c>
      <c r="I85">
        <v>8.24</v>
      </c>
      <c r="J85" t="s">
        <v>305</v>
      </c>
      <c r="K85" t="s">
        <v>119</v>
      </c>
      <c r="L85" s="2">
        <f t="shared" si="3"/>
        <v>82</v>
      </c>
      <c r="M85">
        <f t="shared" si="2"/>
        <v>675.6800000000001</v>
      </c>
    </row>
    <row r="86" spans="1:13" ht="12.75">
      <c r="A86" t="s">
        <v>302</v>
      </c>
      <c r="B86" t="s">
        <v>303</v>
      </c>
      <c r="C86" t="s">
        <v>306</v>
      </c>
      <c r="D86" t="s">
        <v>14</v>
      </c>
      <c r="E86">
        <v>41.94</v>
      </c>
      <c r="F86" t="s">
        <v>15</v>
      </c>
      <c r="G86">
        <v>34.38</v>
      </c>
      <c r="H86" t="s">
        <v>16</v>
      </c>
      <c r="I86">
        <v>34.38</v>
      </c>
      <c r="J86" t="s">
        <v>307</v>
      </c>
      <c r="K86" t="s">
        <v>119</v>
      </c>
      <c r="L86" s="2">
        <f t="shared" si="3"/>
        <v>51</v>
      </c>
      <c r="M86">
        <f t="shared" si="2"/>
        <v>1753.38</v>
      </c>
    </row>
    <row r="87" spans="1:13" ht="12.75">
      <c r="A87" t="s">
        <v>57</v>
      </c>
      <c r="B87" t="s">
        <v>58</v>
      </c>
      <c r="C87" t="s">
        <v>308</v>
      </c>
      <c r="D87" t="s">
        <v>94</v>
      </c>
      <c r="E87">
        <v>2442.08</v>
      </c>
      <c r="F87" t="s">
        <v>15</v>
      </c>
      <c r="G87">
        <v>2434.58</v>
      </c>
      <c r="H87" t="s">
        <v>14</v>
      </c>
      <c r="I87">
        <v>2434.58</v>
      </c>
      <c r="J87" t="s">
        <v>309</v>
      </c>
      <c r="K87" t="s">
        <v>119</v>
      </c>
      <c r="L87" s="2">
        <f t="shared" si="3"/>
        <v>82</v>
      </c>
      <c r="M87">
        <f t="shared" si="2"/>
        <v>199635.56</v>
      </c>
    </row>
    <row r="88" spans="1:13" ht="12.75">
      <c r="A88" t="s">
        <v>57</v>
      </c>
      <c r="B88" t="s">
        <v>58</v>
      </c>
      <c r="C88" t="s">
        <v>310</v>
      </c>
      <c r="D88" t="s">
        <v>94</v>
      </c>
      <c r="E88">
        <v>14606.1</v>
      </c>
      <c r="F88" t="s">
        <v>15</v>
      </c>
      <c r="G88">
        <v>14566.39</v>
      </c>
      <c r="H88" t="s">
        <v>14</v>
      </c>
      <c r="I88">
        <v>14566.39</v>
      </c>
      <c r="J88" t="s">
        <v>311</v>
      </c>
      <c r="K88" t="s">
        <v>119</v>
      </c>
      <c r="L88" s="2">
        <f t="shared" si="3"/>
        <v>82</v>
      </c>
      <c r="M88">
        <f t="shared" si="2"/>
        <v>1194443.98</v>
      </c>
    </row>
    <row r="89" spans="1:13" ht="12.75">
      <c r="A89" t="s">
        <v>57</v>
      </c>
      <c r="B89" t="s">
        <v>58</v>
      </c>
      <c r="C89" t="s">
        <v>312</v>
      </c>
      <c r="D89" t="s">
        <v>94</v>
      </c>
      <c r="E89">
        <v>5479.02</v>
      </c>
      <c r="F89" t="s">
        <v>15</v>
      </c>
      <c r="G89">
        <v>5463.62</v>
      </c>
      <c r="H89" t="s">
        <v>14</v>
      </c>
      <c r="I89">
        <v>5463.62</v>
      </c>
      <c r="J89" t="s">
        <v>313</v>
      </c>
      <c r="K89" t="s">
        <v>119</v>
      </c>
      <c r="L89" s="2">
        <f t="shared" si="3"/>
        <v>82</v>
      </c>
      <c r="M89">
        <f t="shared" si="2"/>
        <v>448016.83999999997</v>
      </c>
    </row>
    <row r="90" spans="1:13" ht="12.75">
      <c r="A90" t="s">
        <v>57</v>
      </c>
      <c r="B90" t="s">
        <v>58</v>
      </c>
      <c r="C90" t="s">
        <v>314</v>
      </c>
      <c r="D90" t="s">
        <v>94</v>
      </c>
      <c r="E90">
        <v>5730.04</v>
      </c>
      <c r="F90" t="s">
        <v>15</v>
      </c>
      <c r="G90">
        <v>5713.36</v>
      </c>
      <c r="H90" t="s">
        <v>14</v>
      </c>
      <c r="I90">
        <v>5713.36</v>
      </c>
      <c r="J90" t="s">
        <v>315</v>
      </c>
      <c r="K90" t="s">
        <v>119</v>
      </c>
      <c r="L90" s="2">
        <f t="shared" si="3"/>
        <v>82</v>
      </c>
      <c r="M90">
        <f>I90*L90</f>
        <v>468495.51999999996</v>
      </c>
    </row>
    <row r="91" spans="1:13" ht="12.75">
      <c r="A91" t="s">
        <v>57</v>
      </c>
      <c r="B91" t="s">
        <v>58</v>
      </c>
      <c r="C91" t="s">
        <v>316</v>
      </c>
      <c r="D91" t="s">
        <v>94</v>
      </c>
      <c r="E91">
        <v>3163.75</v>
      </c>
      <c r="F91" t="s">
        <v>15</v>
      </c>
      <c r="G91">
        <v>3155.54</v>
      </c>
      <c r="H91" t="s">
        <v>14</v>
      </c>
      <c r="I91">
        <v>3155.54</v>
      </c>
      <c r="J91" t="s">
        <v>317</v>
      </c>
      <c r="K91" t="s">
        <v>119</v>
      </c>
      <c r="L91" s="2">
        <f t="shared" si="3"/>
        <v>82</v>
      </c>
      <c r="M91">
        <f aca="true" t="shared" si="4" ref="M91:M108">I91*L91</f>
        <v>258754.28</v>
      </c>
    </row>
    <row r="92" spans="1:13" ht="12.75">
      <c r="A92" t="s">
        <v>57</v>
      </c>
      <c r="B92" t="s">
        <v>58</v>
      </c>
      <c r="C92" t="s">
        <v>318</v>
      </c>
      <c r="D92" t="s">
        <v>94</v>
      </c>
      <c r="E92">
        <v>457.23</v>
      </c>
      <c r="F92" t="s">
        <v>15</v>
      </c>
      <c r="G92">
        <v>455.93</v>
      </c>
      <c r="H92" t="s">
        <v>14</v>
      </c>
      <c r="I92">
        <v>455.93</v>
      </c>
      <c r="J92" t="s">
        <v>319</v>
      </c>
      <c r="K92" t="s">
        <v>119</v>
      </c>
      <c r="L92" s="2">
        <f t="shared" si="3"/>
        <v>82</v>
      </c>
      <c r="M92">
        <f t="shared" si="4"/>
        <v>37386.26</v>
      </c>
    </row>
    <row r="93" spans="1:13" ht="12.75">
      <c r="A93" t="s">
        <v>57</v>
      </c>
      <c r="B93" t="s">
        <v>58</v>
      </c>
      <c r="C93" t="s">
        <v>320</v>
      </c>
      <c r="D93" t="s">
        <v>94</v>
      </c>
      <c r="E93">
        <v>1846.55</v>
      </c>
      <c r="F93" t="s">
        <v>15</v>
      </c>
      <c r="G93">
        <v>1840.72</v>
      </c>
      <c r="H93" t="s">
        <v>14</v>
      </c>
      <c r="I93">
        <v>1840.72</v>
      </c>
      <c r="J93" t="s">
        <v>321</v>
      </c>
      <c r="K93" t="s">
        <v>119</v>
      </c>
      <c r="L93" s="2">
        <f t="shared" si="3"/>
        <v>82</v>
      </c>
      <c r="M93">
        <f t="shared" si="4"/>
        <v>150939.04</v>
      </c>
    </row>
    <row r="94" spans="1:13" ht="12.75">
      <c r="A94" t="s">
        <v>57</v>
      </c>
      <c r="B94" t="s">
        <v>58</v>
      </c>
      <c r="C94" t="s">
        <v>322</v>
      </c>
      <c r="D94" t="s">
        <v>94</v>
      </c>
      <c r="E94">
        <v>2448.16</v>
      </c>
      <c r="F94" t="s">
        <v>15</v>
      </c>
      <c r="G94">
        <v>2440.74</v>
      </c>
      <c r="H94" t="s">
        <v>14</v>
      </c>
      <c r="I94">
        <v>2440.74</v>
      </c>
      <c r="J94" t="s">
        <v>323</v>
      </c>
      <c r="K94" t="s">
        <v>119</v>
      </c>
      <c r="L94" s="2">
        <f t="shared" si="3"/>
        <v>82</v>
      </c>
      <c r="M94">
        <f t="shared" si="4"/>
        <v>200140.68</v>
      </c>
    </row>
    <row r="95" spans="1:13" ht="12.75">
      <c r="A95" t="s">
        <v>57</v>
      </c>
      <c r="B95" t="s">
        <v>58</v>
      </c>
      <c r="C95" t="s">
        <v>324</v>
      </c>
      <c r="D95" t="s">
        <v>94</v>
      </c>
      <c r="E95">
        <v>402.34</v>
      </c>
      <c r="F95" t="s">
        <v>15</v>
      </c>
      <c r="G95">
        <v>401.2</v>
      </c>
      <c r="H95" t="s">
        <v>14</v>
      </c>
      <c r="I95">
        <v>401.2</v>
      </c>
      <c r="J95" t="s">
        <v>325</v>
      </c>
      <c r="K95" t="s">
        <v>119</v>
      </c>
      <c r="L95" s="2">
        <f t="shared" si="3"/>
        <v>82</v>
      </c>
      <c r="M95">
        <f t="shared" si="4"/>
        <v>32898.4</v>
      </c>
    </row>
    <row r="96" spans="1:13" ht="12.75">
      <c r="A96" t="s">
        <v>57</v>
      </c>
      <c r="B96" t="s">
        <v>58</v>
      </c>
      <c r="C96" t="s">
        <v>326</v>
      </c>
      <c r="D96" t="s">
        <v>94</v>
      </c>
      <c r="E96">
        <v>16243.15</v>
      </c>
      <c r="F96" t="s">
        <v>15</v>
      </c>
      <c r="G96">
        <v>16198.97</v>
      </c>
      <c r="H96" t="s">
        <v>14</v>
      </c>
      <c r="I96">
        <v>16198.97</v>
      </c>
      <c r="J96" t="s">
        <v>327</v>
      </c>
      <c r="K96" t="s">
        <v>119</v>
      </c>
      <c r="L96" s="2">
        <f t="shared" si="3"/>
        <v>82</v>
      </c>
      <c r="M96">
        <f t="shared" si="4"/>
        <v>1328315.54</v>
      </c>
    </row>
    <row r="97" spans="1:13" ht="12.75">
      <c r="A97" t="s">
        <v>57</v>
      </c>
      <c r="B97" t="s">
        <v>58</v>
      </c>
      <c r="C97" t="s">
        <v>328</v>
      </c>
      <c r="D97" t="s">
        <v>94</v>
      </c>
      <c r="E97">
        <v>28039.29</v>
      </c>
      <c r="F97" t="s">
        <v>15</v>
      </c>
      <c r="G97">
        <v>27974.68</v>
      </c>
      <c r="H97" t="s">
        <v>14</v>
      </c>
      <c r="I97">
        <v>27974.68</v>
      </c>
      <c r="J97" t="s">
        <v>329</v>
      </c>
      <c r="K97" t="s">
        <v>119</v>
      </c>
      <c r="L97" s="2">
        <f t="shared" si="3"/>
        <v>82</v>
      </c>
      <c r="M97">
        <f t="shared" si="4"/>
        <v>2293923.7600000002</v>
      </c>
    </row>
    <row r="98" spans="1:13" ht="12.75">
      <c r="A98" t="s">
        <v>330</v>
      </c>
      <c r="B98" t="s">
        <v>331</v>
      </c>
      <c r="C98" t="s">
        <v>332</v>
      </c>
      <c r="D98" t="s">
        <v>333</v>
      </c>
      <c r="E98">
        <v>53.31</v>
      </c>
      <c r="F98" t="s">
        <v>15</v>
      </c>
      <c r="G98">
        <v>43.7</v>
      </c>
      <c r="H98" t="s">
        <v>16</v>
      </c>
      <c r="I98">
        <v>43.7</v>
      </c>
      <c r="J98" t="s">
        <v>334</v>
      </c>
      <c r="K98" t="s">
        <v>119</v>
      </c>
      <c r="L98" s="2">
        <f t="shared" si="3"/>
        <v>51</v>
      </c>
      <c r="M98">
        <f t="shared" si="4"/>
        <v>2228.7000000000003</v>
      </c>
    </row>
    <row r="99" spans="1:13" ht="12.75">
      <c r="A99" t="s">
        <v>330</v>
      </c>
      <c r="B99" t="s">
        <v>331</v>
      </c>
      <c r="C99" t="s">
        <v>335</v>
      </c>
      <c r="D99" t="s">
        <v>333</v>
      </c>
      <c r="E99">
        <v>628.85</v>
      </c>
      <c r="F99" t="s">
        <v>15</v>
      </c>
      <c r="G99">
        <v>515.45</v>
      </c>
      <c r="H99" t="s">
        <v>16</v>
      </c>
      <c r="I99">
        <v>515.45</v>
      </c>
      <c r="J99" t="s">
        <v>336</v>
      </c>
      <c r="K99" t="s">
        <v>119</v>
      </c>
      <c r="L99" s="2">
        <f>K99-H99</f>
        <v>51</v>
      </c>
      <c r="M99">
        <f t="shared" si="4"/>
        <v>26287.95</v>
      </c>
    </row>
    <row r="100" spans="1:13" ht="12.75">
      <c r="A100" t="s">
        <v>337</v>
      </c>
      <c r="B100" t="s">
        <v>338</v>
      </c>
      <c r="C100" t="s">
        <v>339</v>
      </c>
      <c r="D100" t="s">
        <v>61</v>
      </c>
      <c r="E100">
        <v>140.8</v>
      </c>
      <c r="F100" t="s">
        <v>15</v>
      </c>
      <c r="G100">
        <v>115.41</v>
      </c>
      <c r="H100" t="s">
        <v>16</v>
      </c>
      <c r="I100">
        <v>115.41</v>
      </c>
      <c r="J100" t="s">
        <v>340</v>
      </c>
      <c r="K100" t="s">
        <v>119</v>
      </c>
      <c r="L100" s="2">
        <f>K100-H100</f>
        <v>51</v>
      </c>
      <c r="M100">
        <f t="shared" si="4"/>
        <v>5885.91</v>
      </c>
    </row>
    <row r="101" spans="1:13" ht="12.75">
      <c r="A101" t="s">
        <v>341</v>
      </c>
      <c r="B101" t="s">
        <v>342</v>
      </c>
      <c r="C101" t="s">
        <v>343</v>
      </c>
      <c r="D101" t="s">
        <v>266</v>
      </c>
      <c r="E101">
        <v>12.6</v>
      </c>
      <c r="F101" t="s">
        <v>15</v>
      </c>
      <c r="G101">
        <v>10.33</v>
      </c>
      <c r="H101" t="s">
        <v>344</v>
      </c>
      <c r="I101">
        <v>10.33</v>
      </c>
      <c r="J101" t="s">
        <v>345</v>
      </c>
      <c r="K101" t="s">
        <v>119</v>
      </c>
      <c r="L101" s="2">
        <f>K101-H101</f>
        <v>78</v>
      </c>
      <c r="M101">
        <f t="shared" si="4"/>
        <v>805.74</v>
      </c>
    </row>
    <row r="102" spans="1:13" ht="12.75">
      <c r="A102" t="s">
        <v>346</v>
      </c>
      <c r="B102" t="s">
        <v>347</v>
      </c>
      <c r="C102" t="s">
        <v>348</v>
      </c>
      <c r="D102" t="s">
        <v>296</v>
      </c>
      <c r="E102">
        <v>81.03</v>
      </c>
      <c r="F102" t="s">
        <v>15</v>
      </c>
      <c r="G102">
        <v>66.42</v>
      </c>
      <c r="H102" t="s">
        <v>94</v>
      </c>
      <c r="I102">
        <v>66.42</v>
      </c>
      <c r="J102" t="s">
        <v>349</v>
      </c>
      <c r="K102" t="s">
        <v>119</v>
      </c>
      <c r="L102" s="2">
        <f>K102-H102</f>
        <v>143</v>
      </c>
      <c r="M102">
        <f t="shared" si="4"/>
        <v>9498.06</v>
      </c>
    </row>
    <row r="103" spans="1:13" ht="12.75">
      <c r="A103" t="s">
        <v>346</v>
      </c>
      <c r="B103" t="s">
        <v>347</v>
      </c>
      <c r="C103" t="s">
        <v>173</v>
      </c>
      <c r="D103" t="s">
        <v>350</v>
      </c>
      <c r="E103">
        <v>220.39</v>
      </c>
      <c r="F103" t="s">
        <v>15</v>
      </c>
      <c r="G103">
        <v>180.65</v>
      </c>
      <c r="H103" t="s">
        <v>14</v>
      </c>
      <c r="I103">
        <v>180.65</v>
      </c>
      <c r="J103" t="s">
        <v>351</v>
      </c>
      <c r="K103" t="s">
        <v>119</v>
      </c>
      <c r="L103" s="2">
        <f>K103-H103</f>
        <v>82</v>
      </c>
      <c r="M103">
        <f t="shared" si="4"/>
        <v>14813.300000000001</v>
      </c>
    </row>
    <row r="104" spans="1:13" ht="12.75">
      <c r="A104" t="s">
        <v>346</v>
      </c>
      <c r="B104" t="s">
        <v>347</v>
      </c>
      <c r="C104" t="s">
        <v>352</v>
      </c>
      <c r="D104" t="s">
        <v>353</v>
      </c>
      <c r="E104">
        <v>1033.56</v>
      </c>
      <c r="F104" t="s">
        <v>15</v>
      </c>
      <c r="G104">
        <v>847.18</v>
      </c>
      <c r="H104" t="s">
        <v>14</v>
      </c>
      <c r="I104">
        <v>847.18</v>
      </c>
      <c r="J104" t="s">
        <v>354</v>
      </c>
      <c r="K104" t="s">
        <v>119</v>
      </c>
      <c r="L104" s="2">
        <f>K104-H104</f>
        <v>82</v>
      </c>
      <c r="M104">
        <f t="shared" si="4"/>
        <v>69468.76</v>
      </c>
    </row>
    <row r="105" spans="1:13" ht="12.75">
      <c r="A105" t="s">
        <v>346</v>
      </c>
      <c r="B105" t="s">
        <v>347</v>
      </c>
      <c r="C105" t="s">
        <v>355</v>
      </c>
      <c r="D105" t="s">
        <v>353</v>
      </c>
      <c r="E105">
        <v>36.36</v>
      </c>
      <c r="F105" t="s">
        <v>15</v>
      </c>
      <c r="G105">
        <v>29.8</v>
      </c>
      <c r="H105" t="s">
        <v>14</v>
      </c>
      <c r="I105">
        <v>29.8</v>
      </c>
      <c r="J105" t="s">
        <v>356</v>
      </c>
      <c r="K105" t="s">
        <v>119</v>
      </c>
      <c r="L105" s="2">
        <f>K105-H105</f>
        <v>82</v>
      </c>
      <c r="M105">
        <f t="shared" si="4"/>
        <v>2443.6</v>
      </c>
    </row>
    <row r="106" spans="1:13" ht="12.75">
      <c r="A106" t="s">
        <v>346</v>
      </c>
      <c r="B106" t="s">
        <v>347</v>
      </c>
      <c r="C106" t="s">
        <v>357</v>
      </c>
      <c r="D106" t="s">
        <v>94</v>
      </c>
      <c r="E106">
        <v>741.21</v>
      </c>
      <c r="F106" t="s">
        <v>15</v>
      </c>
      <c r="G106">
        <v>607.55</v>
      </c>
      <c r="H106" t="s">
        <v>14</v>
      </c>
      <c r="I106">
        <v>607.55</v>
      </c>
      <c r="J106" t="s">
        <v>358</v>
      </c>
      <c r="K106" t="s">
        <v>119</v>
      </c>
      <c r="L106" s="2">
        <f>K106-H106</f>
        <v>82</v>
      </c>
      <c r="M106">
        <f t="shared" si="4"/>
        <v>49819.1</v>
      </c>
    </row>
    <row r="107" spans="1:13" ht="12.75">
      <c r="A107" t="s">
        <v>359</v>
      </c>
      <c r="B107" t="s">
        <v>360</v>
      </c>
      <c r="C107" t="s">
        <v>361</v>
      </c>
      <c r="D107" t="s">
        <v>362</v>
      </c>
      <c r="E107">
        <v>2466.69</v>
      </c>
      <c r="F107" t="s">
        <v>15</v>
      </c>
      <c r="G107">
        <v>2371.82</v>
      </c>
      <c r="H107" t="s">
        <v>16</v>
      </c>
      <c r="I107">
        <v>2371.82</v>
      </c>
      <c r="J107" t="s">
        <v>363</v>
      </c>
      <c r="K107" t="s">
        <v>119</v>
      </c>
      <c r="L107" s="2">
        <f>K107-H107</f>
        <v>51</v>
      </c>
      <c r="M107">
        <f t="shared" si="4"/>
        <v>120962.82</v>
      </c>
    </row>
    <row r="108" spans="1:13" ht="12.75">
      <c r="A108" t="s">
        <v>359</v>
      </c>
      <c r="B108" t="s">
        <v>360</v>
      </c>
      <c r="C108" t="s">
        <v>364</v>
      </c>
      <c r="D108" t="s">
        <v>362</v>
      </c>
      <c r="E108">
        <v>718.09</v>
      </c>
      <c r="F108" t="s">
        <v>15</v>
      </c>
      <c r="G108">
        <v>588.6</v>
      </c>
      <c r="H108" t="s">
        <v>16</v>
      </c>
      <c r="I108">
        <v>588.6</v>
      </c>
      <c r="J108" t="s">
        <v>365</v>
      </c>
      <c r="K108" t="s">
        <v>119</v>
      </c>
      <c r="L108" s="2">
        <f>K108-H108</f>
        <v>51</v>
      </c>
      <c r="M108">
        <f t="shared" si="4"/>
        <v>30018.600000000002</v>
      </c>
    </row>
    <row r="109" spans="1:13" ht="12.75">
      <c r="A109" t="s">
        <v>359</v>
      </c>
      <c r="B109" t="s">
        <v>360</v>
      </c>
      <c r="C109" t="s">
        <v>366</v>
      </c>
      <c r="D109" t="s">
        <v>94</v>
      </c>
      <c r="E109">
        <v>2548.84</v>
      </c>
      <c r="F109" t="s">
        <v>15</v>
      </c>
      <c r="G109">
        <v>2450.81</v>
      </c>
      <c r="H109" t="s">
        <v>16</v>
      </c>
      <c r="I109">
        <v>2450.81</v>
      </c>
      <c r="J109" t="s">
        <v>367</v>
      </c>
      <c r="K109" t="s">
        <v>119</v>
      </c>
      <c r="L109" s="2">
        <f>K109-H109</f>
        <v>51</v>
      </c>
      <c r="M109">
        <f>I109*L109</f>
        <v>124991.31</v>
      </c>
    </row>
    <row r="110" spans="1:13" ht="12.75">
      <c r="A110" t="s">
        <v>359</v>
      </c>
      <c r="B110" t="s">
        <v>360</v>
      </c>
      <c r="C110" t="s">
        <v>368</v>
      </c>
      <c r="D110" t="s">
        <v>94</v>
      </c>
      <c r="E110">
        <v>941.64</v>
      </c>
      <c r="F110" t="s">
        <v>15</v>
      </c>
      <c r="G110">
        <v>771.84</v>
      </c>
      <c r="H110" t="s">
        <v>16</v>
      </c>
      <c r="I110">
        <v>771.84</v>
      </c>
      <c r="J110" t="s">
        <v>369</v>
      </c>
      <c r="K110" t="s">
        <v>119</v>
      </c>
      <c r="L110" s="2">
        <f>K110-H110</f>
        <v>51</v>
      </c>
      <c r="M110">
        <f aca="true" t="shared" si="5" ref="M110:M125">I110*L110</f>
        <v>39363.840000000004</v>
      </c>
    </row>
    <row r="111" spans="1:13" ht="12.75">
      <c r="A111" t="s">
        <v>370</v>
      </c>
      <c r="B111" t="s">
        <v>371</v>
      </c>
      <c r="C111" t="s">
        <v>372</v>
      </c>
      <c r="D111" t="s">
        <v>350</v>
      </c>
      <c r="E111">
        <v>2026.62</v>
      </c>
      <c r="F111" t="s">
        <v>15</v>
      </c>
      <c r="G111">
        <v>2026.62</v>
      </c>
      <c r="H111" t="s">
        <v>373</v>
      </c>
      <c r="I111">
        <v>2026.62</v>
      </c>
      <c r="J111" t="s">
        <v>374</v>
      </c>
      <c r="K111" t="s">
        <v>119</v>
      </c>
      <c r="L111" s="2">
        <f>K111-H111</f>
        <v>142</v>
      </c>
      <c r="M111">
        <f t="shared" si="5"/>
        <v>287780.04</v>
      </c>
    </row>
    <row r="112" spans="1:13" ht="12.75">
      <c r="A112" t="s">
        <v>375</v>
      </c>
      <c r="B112" t="s">
        <v>376</v>
      </c>
      <c r="C112" t="s">
        <v>377</v>
      </c>
      <c r="D112" t="s">
        <v>296</v>
      </c>
      <c r="E112">
        <v>3365.94</v>
      </c>
      <c r="F112" t="s">
        <v>15</v>
      </c>
      <c r="G112">
        <v>2758.97</v>
      </c>
      <c r="H112" t="s">
        <v>94</v>
      </c>
      <c r="I112">
        <v>2758.97</v>
      </c>
      <c r="J112" t="s">
        <v>378</v>
      </c>
      <c r="K112" t="s">
        <v>119</v>
      </c>
      <c r="L112" s="2">
        <f>K112-H112</f>
        <v>143</v>
      </c>
      <c r="M112">
        <f t="shared" si="5"/>
        <v>394532.70999999996</v>
      </c>
    </row>
    <row r="113" spans="1:13" ht="12.75">
      <c r="A113" t="s">
        <v>375</v>
      </c>
      <c r="B113" t="s">
        <v>376</v>
      </c>
      <c r="C113" t="s">
        <v>379</v>
      </c>
      <c r="D113" t="s">
        <v>60</v>
      </c>
      <c r="E113">
        <v>3789.43</v>
      </c>
      <c r="F113" t="s">
        <v>15</v>
      </c>
      <c r="G113">
        <v>3106.09</v>
      </c>
      <c r="H113" t="s">
        <v>61</v>
      </c>
      <c r="I113">
        <v>3106.09</v>
      </c>
      <c r="J113" t="s">
        <v>380</v>
      </c>
      <c r="K113" t="s">
        <v>119</v>
      </c>
      <c r="L113" s="2">
        <f>K113-H113</f>
        <v>112</v>
      </c>
      <c r="M113">
        <f t="shared" si="5"/>
        <v>347882.08</v>
      </c>
    </row>
    <row r="114" spans="1:13" ht="12.75">
      <c r="A114" t="s">
        <v>375</v>
      </c>
      <c r="B114" t="s">
        <v>376</v>
      </c>
      <c r="C114" t="s">
        <v>381</v>
      </c>
      <c r="D114" t="s">
        <v>60</v>
      </c>
      <c r="E114">
        <v>152.5</v>
      </c>
      <c r="F114" t="s">
        <v>15</v>
      </c>
      <c r="G114">
        <v>125</v>
      </c>
      <c r="H114" t="s">
        <v>61</v>
      </c>
      <c r="I114">
        <v>125</v>
      </c>
      <c r="J114" t="s">
        <v>382</v>
      </c>
      <c r="K114" t="s">
        <v>119</v>
      </c>
      <c r="L114" s="2">
        <f>K114-H114</f>
        <v>112</v>
      </c>
      <c r="M114">
        <f t="shared" si="5"/>
        <v>14000</v>
      </c>
    </row>
    <row r="115" spans="1:13" ht="12.75">
      <c r="A115" t="s">
        <v>375</v>
      </c>
      <c r="B115" t="s">
        <v>376</v>
      </c>
      <c r="C115" t="s">
        <v>383</v>
      </c>
      <c r="D115" t="s">
        <v>94</v>
      </c>
      <c r="E115">
        <v>3168.8</v>
      </c>
      <c r="F115" t="s">
        <v>15</v>
      </c>
      <c r="G115">
        <v>2597.38</v>
      </c>
      <c r="H115" t="s">
        <v>14</v>
      </c>
      <c r="I115">
        <v>2597.38</v>
      </c>
      <c r="J115" t="s">
        <v>384</v>
      </c>
      <c r="K115" t="s">
        <v>119</v>
      </c>
      <c r="L115" s="2">
        <f>K115-H115</f>
        <v>82</v>
      </c>
      <c r="M115">
        <f t="shared" si="5"/>
        <v>212985.16</v>
      </c>
    </row>
    <row r="116" spans="1:13" ht="12.75">
      <c r="A116" t="s">
        <v>375</v>
      </c>
      <c r="B116" t="s">
        <v>376</v>
      </c>
      <c r="C116" t="s">
        <v>385</v>
      </c>
      <c r="D116" t="s">
        <v>61</v>
      </c>
      <c r="E116">
        <v>3328.56</v>
      </c>
      <c r="F116" t="s">
        <v>15</v>
      </c>
      <c r="G116">
        <v>2728.33</v>
      </c>
      <c r="H116" t="s">
        <v>16</v>
      </c>
      <c r="I116">
        <v>2728.33</v>
      </c>
      <c r="J116" t="s">
        <v>386</v>
      </c>
      <c r="K116" t="s">
        <v>119</v>
      </c>
      <c r="L116" s="2">
        <f>K116-H116</f>
        <v>51</v>
      </c>
      <c r="M116">
        <f t="shared" si="5"/>
        <v>139144.83</v>
      </c>
    </row>
    <row r="117" spans="1:13" ht="12.75">
      <c r="A117" t="s">
        <v>387</v>
      </c>
      <c r="B117" t="s">
        <v>388</v>
      </c>
      <c r="C117" t="s">
        <v>389</v>
      </c>
      <c r="D117" t="s">
        <v>390</v>
      </c>
      <c r="E117">
        <v>9217.05</v>
      </c>
      <c r="F117" t="s">
        <v>15</v>
      </c>
      <c r="G117">
        <v>8778.14</v>
      </c>
      <c r="H117" t="s">
        <v>16</v>
      </c>
      <c r="I117">
        <v>8778.14</v>
      </c>
      <c r="J117" t="s">
        <v>391</v>
      </c>
      <c r="K117" t="s">
        <v>119</v>
      </c>
      <c r="L117" s="2">
        <f>K117-H117</f>
        <v>51</v>
      </c>
      <c r="M117">
        <f t="shared" si="5"/>
        <v>447685.13999999996</v>
      </c>
    </row>
    <row r="118" spans="1:13" ht="12.75">
      <c r="A118" t="s">
        <v>19</v>
      </c>
      <c r="B118" t="s">
        <v>20</v>
      </c>
      <c r="C118" t="s">
        <v>392</v>
      </c>
      <c r="D118" t="s">
        <v>63</v>
      </c>
      <c r="E118">
        <v>173.55</v>
      </c>
      <c r="F118" t="s">
        <v>15</v>
      </c>
      <c r="G118">
        <v>142.25</v>
      </c>
      <c r="H118" s="3">
        <v>42794</v>
      </c>
      <c r="I118">
        <v>142.25</v>
      </c>
      <c r="J118" t="s">
        <v>393</v>
      </c>
      <c r="K118" t="s">
        <v>119</v>
      </c>
      <c r="L118" s="2">
        <f>K118-H118</f>
        <v>-8</v>
      </c>
      <c r="M118">
        <f t="shared" si="5"/>
        <v>-1138</v>
      </c>
    </row>
    <row r="119" spans="1:13" ht="12.75">
      <c r="A119" t="s">
        <v>394</v>
      </c>
      <c r="B119" t="s">
        <v>395</v>
      </c>
      <c r="C119" t="s">
        <v>396</v>
      </c>
      <c r="D119" t="s">
        <v>94</v>
      </c>
      <c r="E119">
        <v>488</v>
      </c>
      <c r="F119" t="s">
        <v>15</v>
      </c>
      <c r="G119">
        <v>400</v>
      </c>
      <c r="H119" t="s">
        <v>16</v>
      </c>
      <c r="I119">
        <v>400</v>
      </c>
      <c r="J119" t="s">
        <v>397</v>
      </c>
      <c r="K119" t="s">
        <v>119</v>
      </c>
      <c r="L119" s="2">
        <f>K119-H119</f>
        <v>51</v>
      </c>
      <c r="M119">
        <f t="shared" si="5"/>
        <v>20400</v>
      </c>
    </row>
    <row r="120" spans="1:13" ht="12.75">
      <c r="A120" t="s">
        <v>398</v>
      </c>
      <c r="B120" t="s">
        <v>399</v>
      </c>
      <c r="C120" t="s">
        <v>400</v>
      </c>
      <c r="D120" t="s">
        <v>401</v>
      </c>
      <c r="E120">
        <v>51388.71</v>
      </c>
      <c r="F120" t="s">
        <v>15</v>
      </c>
      <c r="G120">
        <v>42121.89</v>
      </c>
      <c r="H120" t="s">
        <v>402</v>
      </c>
      <c r="I120">
        <v>42121.89</v>
      </c>
      <c r="J120" t="s">
        <v>403</v>
      </c>
      <c r="K120" t="s">
        <v>119</v>
      </c>
      <c r="L120" s="2">
        <f>K120-H120</f>
        <v>-39</v>
      </c>
      <c r="M120">
        <f t="shared" si="5"/>
        <v>-1642753.71</v>
      </c>
    </row>
    <row r="121" spans="1:13" ht="12.75">
      <c r="A121" t="s">
        <v>404</v>
      </c>
      <c r="B121" t="s">
        <v>405</v>
      </c>
      <c r="C121" t="s">
        <v>406</v>
      </c>
      <c r="D121" t="s">
        <v>407</v>
      </c>
      <c r="E121">
        <v>896.69</v>
      </c>
      <c r="F121" t="s">
        <v>15</v>
      </c>
      <c r="G121">
        <v>734.99</v>
      </c>
      <c r="H121" t="s">
        <v>23</v>
      </c>
      <c r="I121">
        <v>734.99</v>
      </c>
      <c r="J121" t="s">
        <v>408</v>
      </c>
      <c r="K121" t="s">
        <v>119</v>
      </c>
      <c r="L121" s="2">
        <f>K121-H121</f>
        <v>20</v>
      </c>
      <c r="M121">
        <f t="shared" si="5"/>
        <v>14699.8</v>
      </c>
    </row>
    <row r="122" spans="1:13" ht="12.75">
      <c r="A122" t="s">
        <v>409</v>
      </c>
      <c r="B122" t="s">
        <v>410</v>
      </c>
      <c r="C122" t="s">
        <v>411</v>
      </c>
      <c r="D122" t="s">
        <v>412</v>
      </c>
      <c r="E122">
        <v>2178.12</v>
      </c>
      <c r="F122" t="s">
        <v>15</v>
      </c>
      <c r="G122">
        <v>1980.11</v>
      </c>
      <c r="H122" t="s">
        <v>16</v>
      </c>
      <c r="I122">
        <v>1980.11</v>
      </c>
      <c r="J122" t="s">
        <v>413</v>
      </c>
      <c r="K122" t="s">
        <v>119</v>
      </c>
      <c r="L122" s="2">
        <f>K122-H122</f>
        <v>51</v>
      </c>
      <c r="M122">
        <f t="shared" si="5"/>
        <v>100985.61</v>
      </c>
    </row>
    <row r="123" spans="1:13" ht="12.75">
      <c r="A123" t="s">
        <v>414</v>
      </c>
      <c r="B123" t="s">
        <v>415</v>
      </c>
      <c r="C123" t="s">
        <v>416</v>
      </c>
      <c r="D123" t="s">
        <v>417</v>
      </c>
      <c r="E123">
        <v>2446.08</v>
      </c>
      <c r="F123" t="s">
        <v>15</v>
      </c>
      <c r="G123">
        <v>2352</v>
      </c>
      <c r="H123" t="s">
        <v>16</v>
      </c>
      <c r="I123">
        <v>2352</v>
      </c>
      <c r="J123" t="s">
        <v>418</v>
      </c>
      <c r="K123" t="s">
        <v>119</v>
      </c>
      <c r="L123" s="2">
        <f>K123-H123</f>
        <v>51</v>
      </c>
      <c r="M123">
        <f t="shared" si="5"/>
        <v>119952</v>
      </c>
    </row>
    <row r="124" spans="1:13" ht="12.75">
      <c r="A124" t="s">
        <v>419</v>
      </c>
      <c r="B124" t="s">
        <v>420</v>
      </c>
      <c r="C124" t="s">
        <v>421</v>
      </c>
      <c r="D124" t="s">
        <v>422</v>
      </c>
      <c r="E124">
        <v>179.99</v>
      </c>
      <c r="F124" t="s">
        <v>15</v>
      </c>
      <c r="G124">
        <v>173.07</v>
      </c>
      <c r="H124" t="s">
        <v>23</v>
      </c>
      <c r="I124">
        <v>173.07</v>
      </c>
      <c r="J124" t="s">
        <v>423</v>
      </c>
      <c r="K124" t="s">
        <v>424</v>
      </c>
      <c r="L124" s="2">
        <f>K124-H124</f>
        <v>23</v>
      </c>
      <c r="M124">
        <f t="shared" si="5"/>
        <v>3980.6099999999997</v>
      </c>
    </row>
    <row r="125" spans="1:13" ht="12.75">
      <c r="A125" t="s">
        <v>425</v>
      </c>
      <c r="B125" t="s">
        <v>426</v>
      </c>
      <c r="C125" t="s">
        <v>427</v>
      </c>
      <c r="D125" t="s">
        <v>23</v>
      </c>
      <c r="E125">
        <v>350</v>
      </c>
      <c r="F125" t="s">
        <v>15</v>
      </c>
      <c r="G125">
        <v>328.03</v>
      </c>
      <c r="H125" t="s">
        <v>155</v>
      </c>
      <c r="I125">
        <v>328.03</v>
      </c>
      <c r="J125" t="s">
        <v>428</v>
      </c>
      <c r="K125" t="s">
        <v>424</v>
      </c>
      <c r="L125" s="2">
        <f>K125-H125</f>
        <v>-5</v>
      </c>
      <c r="M125">
        <f t="shared" si="5"/>
        <v>-1640.1499999999999</v>
      </c>
    </row>
    <row r="126" spans="1:13" ht="12.75">
      <c r="A126" t="s">
        <v>39</v>
      </c>
      <c r="B126" t="s">
        <v>40</v>
      </c>
      <c r="C126" t="s">
        <v>429</v>
      </c>
      <c r="D126" t="s">
        <v>260</v>
      </c>
      <c r="E126">
        <v>985.74</v>
      </c>
      <c r="F126" t="s">
        <v>15</v>
      </c>
      <c r="G126">
        <v>896.13</v>
      </c>
      <c r="H126" t="s">
        <v>430</v>
      </c>
      <c r="I126">
        <v>896.13</v>
      </c>
      <c r="J126" t="s">
        <v>431</v>
      </c>
      <c r="K126" t="s">
        <v>432</v>
      </c>
      <c r="L126" s="2">
        <f>K126-H126</f>
        <v>28</v>
      </c>
      <c r="M126">
        <f>I126*L126</f>
        <v>25091.64</v>
      </c>
    </row>
    <row r="127" spans="1:13" ht="12.75">
      <c r="A127" t="s">
        <v>39</v>
      </c>
      <c r="B127" t="s">
        <v>40</v>
      </c>
      <c r="C127" t="s">
        <v>433</v>
      </c>
      <c r="D127" t="s">
        <v>260</v>
      </c>
      <c r="E127">
        <v>26.8</v>
      </c>
      <c r="F127" t="s">
        <v>15</v>
      </c>
      <c r="G127">
        <v>24.36</v>
      </c>
      <c r="H127" t="s">
        <v>430</v>
      </c>
      <c r="I127">
        <v>24.36</v>
      </c>
      <c r="J127" t="s">
        <v>434</v>
      </c>
      <c r="K127" t="s">
        <v>432</v>
      </c>
      <c r="L127" s="2">
        <f>K127-H127</f>
        <v>28</v>
      </c>
      <c r="M127">
        <f aca="true" t="shared" si="6" ref="M127:M141">I127*L127</f>
        <v>682.0799999999999</v>
      </c>
    </row>
    <row r="128" spans="1:13" ht="12.75">
      <c r="A128" t="s">
        <v>105</v>
      </c>
      <c r="B128" t="s">
        <v>106</v>
      </c>
      <c r="C128" t="s">
        <v>435</v>
      </c>
      <c r="D128" t="s">
        <v>14</v>
      </c>
      <c r="E128">
        <v>39.04</v>
      </c>
      <c r="F128" t="s">
        <v>15</v>
      </c>
      <c r="G128">
        <v>32</v>
      </c>
      <c r="H128" t="s">
        <v>155</v>
      </c>
      <c r="I128">
        <v>32</v>
      </c>
      <c r="J128" t="s">
        <v>436</v>
      </c>
      <c r="K128" t="s">
        <v>432</v>
      </c>
      <c r="L128" s="2">
        <f>K128-H128</f>
        <v>7</v>
      </c>
      <c r="M128">
        <f t="shared" si="6"/>
        <v>224</v>
      </c>
    </row>
    <row r="129" spans="1:13" ht="12.75">
      <c r="A129" t="s">
        <v>39</v>
      </c>
      <c r="B129" t="s">
        <v>40</v>
      </c>
      <c r="C129" t="s">
        <v>437</v>
      </c>
      <c r="D129" t="s">
        <v>438</v>
      </c>
      <c r="E129">
        <v>7.02</v>
      </c>
      <c r="F129" t="s">
        <v>15</v>
      </c>
      <c r="G129">
        <v>6.38</v>
      </c>
      <c r="H129" t="s">
        <v>155</v>
      </c>
      <c r="I129">
        <v>6.38</v>
      </c>
      <c r="J129" t="s">
        <v>439</v>
      </c>
      <c r="K129" t="s">
        <v>432</v>
      </c>
      <c r="L129" s="2">
        <f>K129-H129</f>
        <v>7</v>
      </c>
      <c r="M129">
        <f t="shared" si="6"/>
        <v>44.66</v>
      </c>
    </row>
    <row r="130" spans="1:13" ht="12.75">
      <c r="A130" t="s">
        <v>39</v>
      </c>
      <c r="B130" t="s">
        <v>40</v>
      </c>
      <c r="C130" t="s">
        <v>440</v>
      </c>
      <c r="D130" t="s">
        <v>441</v>
      </c>
      <c r="E130">
        <v>993.1</v>
      </c>
      <c r="F130" t="s">
        <v>15</v>
      </c>
      <c r="G130">
        <v>902.82</v>
      </c>
      <c r="H130" t="s">
        <v>442</v>
      </c>
      <c r="I130">
        <v>902.82</v>
      </c>
      <c r="J130" t="s">
        <v>443</v>
      </c>
      <c r="K130" t="s">
        <v>444</v>
      </c>
      <c r="L130" s="2">
        <f>K130-H130</f>
        <v>11</v>
      </c>
      <c r="M130">
        <f t="shared" si="6"/>
        <v>9931.02</v>
      </c>
    </row>
    <row r="131" spans="1:13" ht="12.75">
      <c r="A131" t="s">
        <v>39</v>
      </c>
      <c r="B131" t="s">
        <v>40</v>
      </c>
      <c r="C131" t="s">
        <v>445</v>
      </c>
      <c r="D131" t="s">
        <v>441</v>
      </c>
      <c r="E131">
        <v>25.94</v>
      </c>
      <c r="F131" t="s">
        <v>15</v>
      </c>
      <c r="G131">
        <v>23.58</v>
      </c>
      <c r="H131" t="s">
        <v>442</v>
      </c>
      <c r="I131">
        <v>23.58</v>
      </c>
      <c r="J131" t="s">
        <v>446</v>
      </c>
      <c r="K131" t="s">
        <v>444</v>
      </c>
      <c r="L131" s="2">
        <f>K131-H131</f>
        <v>11</v>
      </c>
      <c r="M131">
        <f t="shared" si="6"/>
        <v>259.38</v>
      </c>
    </row>
    <row r="132" spans="1:13" ht="12.75">
      <c r="A132" t="s">
        <v>105</v>
      </c>
      <c r="B132" t="s">
        <v>106</v>
      </c>
      <c r="C132" t="s">
        <v>447</v>
      </c>
      <c r="D132" t="s">
        <v>448</v>
      </c>
      <c r="E132">
        <v>126.98</v>
      </c>
      <c r="F132" t="s">
        <v>15</v>
      </c>
      <c r="G132">
        <v>104.08</v>
      </c>
      <c r="H132" t="s">
        <v>449</v>
      </c>
      <c r="I132">
        <v>104.08</v>
      </c>
      <c r="J132" t="s">
        <v>450</v>
      </c>
      <c r="K132" t="s">
        <v>444</v>
      </c>
      <c r="L132" s="2">
        <f>K132-H132</f>
        <v>7</v>
      </c>
      <c r="M132">
        <f t="shared" si="6"/>
        <v>728.56</v>
      </c>
    </row>
    <row r="133" spans="1:13" ht="12.75">
      <c r="A133" t="s">
        <v>246</v>
      </c>
      <c r="B133" t="s">
        <v>247</v>
      </c>
      <c r="C133" t="s">
        <v>451</v>
      </c>
      <c r="D133" t="s">
        <v>16</v>
      </c>
      <c r="E133">
        <v>544.2</v>
      </c>
      <c r="F133" t="s">
        <v>15</v>
      </c>
      <c r="G133">
        <v>446.07</v>
      </c>
      <c r="H133" t="s">
        <v>23</v>
      </c>
      <c r="I133">
        <v>446.07</v>
      </c>
      <c r="J133" t="s">
        <v>452</v>
      </c>
      <c r="K133" t="s">
        <v>453</v>
      </c>
      <c r="L133" s="2">
        <f>K133-H133</f>
        <v>50</v>
      </c>
      <c r="M133">
        <f t="shared" si="6"/>
        <v>22303.5</v>
      </c>
    </row>
    <row r="134" spans="1:13" ht="12.75">
      <c r="A134" t="s">
        <v>246</v>
      </c>
      <c r="B134" t="s">
        <v>247</v>
      </c>
      <c r="C134" t="s">
        <v>454</v>
      </c>
      <c r="D134" t="s">
        <v>23</v>
      </c>
      <c r="E134">
        <v>430.88</v>
      </c>
      <c r="F134" t="s">
        <v>15</v>
      </c>
      <c r="G134">
        <v>353.18</v>
      </c>
      <c r="H134" t="s">
        <v>155</v>
      </c>
      <c r="I134">
        <v>353.18</v>
      </c>
      <c r="J134" t="s">
        <v>452</v>
      </c>
      <c r="K134" t="s">
        <v>453</v>
      </c>
      <c r="L134" s="2">
        <f>K134-H134</f>
        <v>22</v>
      </c>
      <c r="M134">
        <f t="shared" si="6"/>
        <v>7769.96</v>
      </c>
    </row>
    <row r="135" spans="1:13" ht="12.75">
      <c r="A135" t="s">
        <v>455</v>
      </c>
      <c r="B135" t="s">
        <v>456</v>
      </c>
      <c r="C135" t="s">
        <v>457</v>
      </c>
      <c r="D135" t="s">
        <v>266</v>
      </c>
      <c r="E135">
        <v>978.67</v>
      </c>
      <c r="F135" t="s">
        <v>15</v>
      </c>
      <c r="G135">
        <v>802.19</v>
      </c>
      <c r="H135" t="s">
        <v>23</v>
      </c>
      <c r="I135">
        <v>802.19</v>
      </c>
      <c r="J135" t="s">
        <v>458</v>
      </c>
      <c r="K135" t="s">
        <v>459</v>
      </c>
      <c r="L135" s="2">
        <f>K135-H135</f>
        <v>57</v>
      </c>
      <c r="M135">
        <f t="shared" si="6"/>
        <v>45724.83</v>
      </c>
    </row>
    <row r="136" spans="1:13" ht="12.75">
      <c r="A136" t="s">
        <v>460</v>
      </c>
      <c r="B136" t="s">
        <v>461</v>
      </c>
      <c r="C136" t="s">
        <v>462</v>
      </c>
      <c r="D136" t="s">
        <v>284</v>
      </c>
      <c r="E136">
        <v>288.53</v>
      </c>
      <c r="F136" t="s">
        <v>15</v>
      </c>
      <c r="G136">
        <v>236.5</v>
      </c>
      <c r="H136" t="s">
        <v>23</v>
      </c>
      <c r="I136">
        <v>236.5</v>
      </c>
      <c r="J136" t="s">
        <v>463</v>
      </c>
      <c r="K136" t="s">
        <v>459</v>
      </c>
      <c r="L136" s="2">
        <f>K136-H136</f>
        <v>57</v>
      </c>
      <c r="M136">
        <f t="shared" si="6"/>
        <v>13480.5</v>
      </c>
    </row>
    <row r="137" spans="1:13" ht="12.75">
      <c r="A137" t="s">
        <v>134</v>
      </c>
      <c r="B137" t="s">
        <v>135</v>
      </c>
      <c r="C137" t="s">
        <v>464</v>
      </c>
      <c r="D137" t="s">
        <v>14</v>
      </c>
      <c r="E137">
        <v>1475.85</v>
      </c>
      <c r="F137" t="s">
        <v>15</v>
      </c>
      <c r="G137">
        <v>1209.71</v>
      </c>
      <c r="H137" t="s">
        <v>23</v>
      </c>
      <c r="I137">
        <v>1209.71</v>
      </c>
      <c r="J137" t="s">
        <v>465</v>
      </c>
      <c r="K137" t="s">
        <v>459</v>
      </c>
      <c r="L137" s="2">
        <f>K137-H137</f>
        <v>57</v>
      </c>
      <c r="M137">
        <f t="shared" si="6"/>
        <v>68953.47</v>
      </c>
    </row>
    <row r="138" spans="1:13" ht="12.75">
      <c r="A138" t="s">
        <v>466</v>
      </c>
      <c r="B138" t="s">
        <v>467</v>
      </c>
      <c r="C138" t="s">
        <v>468</v>
      </c>
      <c r="D138" t="s">
        <v>469</v>
      </c>
      <c r="E138">
        <v>70.7</v>
      </c>
      <c r="F138" t="s">
        <v>15</v>
      </c>
      <c r="G138">
        <v>70.7</v>
      </c>
      <c r="H138" t="s">
        <v>23</v>
      </c>
      <c r="I138">
        <v>70.7</v>
      </c>
      <c r="J138" t="s">
        <v>470</v>
      </c>
      <c r="K138" t="s">
        <v>459</v>
      </c>
      <c r="L138" s="2">
        <f>K138-H138</f>
        <v>57</v>
      </c>
      <c r="M138">
        <f t="shared" si="6"/>
        <v>4029.9</v>
      </c>
    </row>
    <row r="139" spans="1:13" ht="12.75">
      <c r="A139" t="s">
        <v>466</v>
      </c>
      <c r="B139" t="s">
        <v>467</v>
      </c>
      <c r="C139" t="s">
        <v>471</v>
      </c>
      <c r="D139" t="s">
        <v>472</v>
      </c>
      <c r="E139">
        <v>151.28</v>
      </c>
      <c r="F139" t="s">
        <v>15</v>
      </c>
      <c r="G139">
        <v>124</v>
      </c>
      <c r="H139" t="s">
        <v>23</v>
      </c>
      <c r="I139">
        <v>124</v>
      </c>
      <c r="J139" t="s">
        <v>473</v>
      </c>
      <c r="K139" t="s">
        <v>459</v>
      </c>
      <c r="L139" s="2">
        <f>K139-H139</f>
        <v>57</v>
      </c>
      <c r="M139">
        <f t="shared" si="6"/>
        <v>7068</v>
      </c>
    </row>
    <row r="140" spans="1:13" ht="12.75">
      <c r="A140" t="s">
        <v>144</v>
      </c>
      <c r="B140" t="s">
        <v>145</v>
      </c>
      <c r="C140" t="s">
        <v>319</v>
      </c>
      <c r="D140" t="s">
        <v>14</v>
      </c>
      <c r="E140">
        <v>54.25</v>
      </c>
      <c r="F140" t="s">
        <v>15</v>
      </c>
      <c r="G140">
        <v>44.47</v>
      </c>
      <c r="H140" t="s">
        <v>23</v>
      </c>
      <c r="I140">
        <v>44.47</v>
      </c>
      <c r="J140" t="s">
        <v>474</v>
      </c>
      <c r="K140" t="s">
        <v>459</v>
      </c>
      <c r="L140" s="2">
        <f>K140-H140</f>
        <v>57</v>
      </c>
      <c r="M140">
        <f t="shared" si="6"/>
        <v>2534.79</v>
      </c>
    </row>
    <row r="141" spans="1:13" ht="12.75">
      <c r="A141" t="s">
        <v>148</v>
      </c>
      <c r="B141" t="s">
        <v>149</v>
      </c>
      <c r="C141" t="s">
        <v>475</v>
      </c>
      <c r="D141" t="s">
        <v>14</v>
      </c>
      <c r="E141">
        <v>26.77</v>
      </c>
      <c r="F141" t="s">
        <v>15</v>
      </c>
      <c r="G141">
        <v>21.94</v>
      </c>
      <c r="H141" t="s">
        <v>23</v>
      </c>
      <c r="I141">
        <v>21.94</v>
      </c>
      <c r="J141" t="s">
        <v>476</v>
      </c>
      <c r="K141" t="s">
        <v>459</v>
      </c>
      <c r="L141" s="2">
        <f>K141-H141</f>
        <v>57</v>
      </c>
      <c r="M141">
        <f t="shared" si="6"/>
        <v>1250.5800000000002</v>
      </c>
    </row>
    <row r="142" spans="1:13" ht="12.75">
      <c r="A142" t="s">
        <v>128</v>
      </c>
      <c r="B142" t="s">
        <v>129</v>
      </c>
      <c r="C142" t="s">
        <v>477</v>
      </c>
      <c r="D142" t="s">
        <v>61</v>
      </c>
      <c r="E142">
        <v>1862.52</v>
      </c>
      <c r="F142" t="s">
        <v>15</v>
      </c>
      <c r="G142">
        <v>1693.2</v>
      </c>
      <c r="H142" t="s">
        <v>23</v>
      </c>
      <c r="I142">
        <v>1693.2</v>
      </c>
      <c r="J142" t="s">
        <v>478</v>
      </c>
      <c r="K142" t="s">
        <v>459</v>
      </c>
      <c r="L142" s="2">
        <f>K142-H142</f>
        <v>57</v>
      </c>
      <c r="M142">
        <f>I142*L142</f>
        <v>96512.40000000001</v>
      </c>
    </row>
    <row r="143" spans="1:13" ht="12.75">
      <c r="A143" t="s">
        <v>128</v>
      </c>
      <c r="B143" t="s">
        <v>129</v>
      </c>
      <c r="C143" t="s">
        <v>479</v>
      </c>
      <c r="D143" t="s">
        <v>61</v>
      </c>
      <c r="E143">
        <v>668.12</v>
      </c>
      <c r="F143" t="s">
        <v>15</v>
      </c>
      <c r="G143">
        <v>642.42</v>
      </c>
      <c r="H143" t="s">
        <v>23</v>
      </c>
      <c r="I143">
        <v>642.42</v>
      </c>
      <c r="J143" t="s">
        <v>480</v>
      </c>
      <c r="K143" t="s">
        <v>459</v>
      </c>
      <c r="L143" s="2">
        <f>K143-H143</f>
        <v>57</v>
      </c>
      <c r="M143">
        <f aca="true" t="shared" si="7" ref="M143:M156">I143*L143</f>
        <v>36617.939999999995</v>
      </c>
    </row>
    <row r="144" spans="1:13" ht="12.75">
      <c r="A144" t="s">
        <v>481</v>
      </c>
      <c r="B144" t="s">
        <v>482</v>
      </c>
      <c r="C144" t="s">
        <v>47</v>
      </c>
      <c r="D144" t="s">
        <v>14</v>
      </c>
      <c r="E144">
        <v>3402.17</v>
      </c>
      <c r="F144" t="s">
        <v>15</v>
      </c>
      <c r="G144">
        <v>3402.17</v>
      </c>
      <c r="H144" t="s">
        <v>23</v>
      </c>
      <c r="I144">
        <v>3402.17</v>
      </c>
      <c r="J144" t="s">
        <v>483</v>
      </c>
      <c r="K144" t="s">
        <v>459</v>
      </c>
      <c r="L144" s="2">
        <f>K144-H144</f>
        <v>57</v>
      </c>
      <c r="M144">
        <f t="shared" si="7"/>
        <v>193923.69</v>
      </c>
    </row>
    <row r="145" spans="1:13" ht="12.75">
      <c r="A145" t="s">
        <v>25</v>
      </c>
      <c r="B145" t="s">
        <v>26</v>
      </c>
      <c r="C145" t="s">
        <v>484</v>
      </c>
      <c r="D145" t="s">
        <v>485</v>
      </c>
      <c r="E145">
        <v>4512.43</v>
      </c>
      <c r="F145" t="s">
        <v>15</v>
      </c>
      <c r="G145">
        <v>3698.71</v>
      </c>
      <c r="H145" t="s">
        <v>56</v>
      </c>
      <c r="I145">
        <v>3698.71</v>
      </c>
      <c r="J145" t="s">
        <v>486</v>
      </c>
      <c r="K145" t="s">
        <v>459</v>
      </c>
      <c r="L145" s="2">
        <f>K145-H145</f>
        <v>2</v>
      </c>
      <c r="M145">
        <f t="shared" si="7"/>
        <v>7397.42</v>
      </c>
    </row>
    <row r="146" spans="1:13" ht="12.75">
      <c r="A146" t="s">
        <v>25</v>
      </c>
      <c r="B146" t="s">
        <v>26</v>
      </c>
      <c r="C146" t="s">
        <v>487</v>
      </c>
      <c r="D146" t="s">
        <v>485</v>
      </c>
      <c r="E146">
        <v>206.75</v>
      </c>
      <c r="F146" t="s">
        <v>15</v>
      </c>
      <c r="G146">
        <v>169.47</v>
      </c>
      <c r="H146" t="s">
        <v>56</v>
      </c>
      <c r="I146">
        <v>169.47</v>
      </c>
      <c r="J146" t="s">
        <v>488</v>
      </c>
      <c r="K146" t="s">
        <v>459</v>
      </c>
      <c r="L146" s="2">
        <f>K146-H146</f>
        <v>2</v>
      </c>
      <c r="M146">
        <f t="shared" si="7"/>
        <v>338.94</v>
      </c>
    </row>
    <row r="147" spans="1:13" ht="12.75">
      <c r="A147" t="s">
        <v>25</v>
      </c>
      <c r="B147" t="s">
        <v>26</v>
      </c>
      <c r="C147" t="s">
        <v>489</v>
      </c>
      <c r="D147" t="s">
        <v>485</v>
      </c>
      <c r="E147">
        <v>228.85</v>
      </c>
      <c r="F147" t="s">
        <v>15</v>
      </c>
      <c r="G147">
        <v>187.58</v>
      </c>
      <c r="H147" t="s">
        <v>56</v>
      </c>
      <c r="I147">
        <v>187.58</v>
      </c>
      <c r="J147" t="s">
        <v>490</v>
      </c>
      <c r="K147" t="s">
        <v>459</v>
      </c>
      <c r="L147" s="2">
        <f>K147-H147</f>
        <v>2</v>
      </c>
      <c r="M147">
        <f t="shared" si="7"/>
        <v>375.16</v>
      </c>
    </row>
    <row r="148" spans="1:13" ht="12.75">
      <c r="A148" t="s">
        <v>25</v>
      </c>
      <c r="B148" t="s">
        <v>26</v>
      </c>
      <c r="C148" t="s">
        <v>491</v>
      </c>
      <c r="D148" t="s">
        <v>485</v>
      </c>
      <c r="E148">
        <v>168.73</v>
      </c>
      <c r="F148" t="s">
        <v>15</v>
      </c>
      <c r="G148">
        <v>138.3</v>
      </c>
      <c r="H148" t="s">
        <v>56</v>
      </c>
      <c r="I148">
        <v>138.3</v>
      </c>
      <c r="J148" t="s">
        <v>492</v>
      </c>
      <c r="K148" t="s">
        <v>459</v>
      </c>
      <c r="L148" s="2">
        <f>K148-H148</f>
        <v>2</v>
      </c>
      <c r="M148">
        <f t="shared" si="7"/>
        <v>276.6</v>
      </c>
    </row>
    <row r="149" spans="1:13" ht="12.75">
      <c r="A149" t="s">
        <v>25</v>
      </c>
      <c r="B149" t="s">
        <v>26</v>
      </c>
      <c r="C149" t="s">
        <v>493</v>
      </c>
      <c r="D149" t="s">
        <v>485</v>
      </c>
      <c r="E149">
        <v>156.53</v>
      </c>
      <c r="F149" t="s">
        <v>15</v>
      </c>
      <c r="G149">
        <v>128.3</v>
      </c>
      <c r="H149" t="s">
        <v>56</v>
      </c>
      <c r="I149">
        <v>128.3</v>
      </c>
      <c r="J149" t="s">
        <v>494</v>
      </c>
      <c r="K149" t="s">
        <v>459</v>
      </c>
      <c r="L149" s="2">
        <f>K149-H149</f>
        <v>2</v>
      </c>
      <c r="M149">
        <f t="shared" si="7"/>
        <v>256.6</v>
      </c>
    </row>
    <row r="150" spans="1:13" ht="12.75">
      <c r="A150" t="s">
        <v>495</v>
      </c>
      <c r="B150" t="s">
        <v>496</v>
      </c>
      <c r="C150" t="s">
        <v>497</v>
      </c>
      <c r="D150" t="s">
        <v>16</v>
      </c>
      <c r="E150">
        <v>55</v>
      </c>
      <c r="F150" t="s">
        <v>15</v>
      </c>
      <c r="G150">
        <v>45.08</v>
      </c>
      <c r="H150" t="s">
        <v>161</v>
      </c>
      <c r="I150">
        <v>45.08</v>
      </c>
      <c r="J150" t="s">
        <v>498</v>
      </c>
      <c r="K150" t="s">
        <v>459</v>
      </c>
      <c r="L150" s="2">
        <f>K150-H150</f>
        <v>83</v>
      </c>
      <c r="M150">
        <f t="shared" si="7"/>
        <v>3741.64</v>
      </c>
    </row>
    <row r="151" spans="1:13" ht="12.75">
      <c r="A151" t="s">
        <v>202</v>
      </c>
      <c r="B151" t="s">
        <v>203</v>
      </c>
      <c r="C151" t="s">
        <v>499</v>
      </c>
      <c r="D151" t="s">
        <v>14</v>
      </c>
      <c r="E151">
        <v>537.46</v>
      </c>
      <c r="F151" t="s">
        <v>15</v>
      </c>
      <c r="G151">
        <v>440.54</v>
      </c>
      <c r="H151" t="s">
        <v>23</v>
      </c>
      <c r="I151">
        <v>440.54</v>
      </c>
      <c r="J151" t="s">
        <v>500</v>
      </c>
      <c r="K151" t="s">
        <v>459</v>
      </c>
      <c r="L151" s="2">
        <f>K151-H151</f>
        <v>57</v>
      </c>
      <c r="M151">
        <f t="shared" si="7"/>
        <v>25110.780000000002</v>
      </c>
    </row>
    <row r="152" spans="1:13" ht="12.75">
      <c r="A152" t="s">
        <v>501</v>
      </c>
      <c r="B152" t="s">
        <v>502</v>
      </c>
      <c r="C152" t="s">
        <v>503</v>
      </c>
      <c r="D152" t="s">
        <v>14</v>
      </c>
      <c r="E152">
        <v>220.93</v>
      </c>
      <c r="F152" t="s">
        <v>15</v>
      </c>
      <c r="G152">
        <v>181.09</v>
      </c>
      <c r="H152" t="s">
        <v>23</v>
      </c>
      <c r="I152">
        <v>181.09</v>
      </c>
      <c r="J152" t="s">
        <v>504</v>
      </c>
      <c r="K152" t="s">
        <v>459</v>
      </c>
      <c r="L152" s="2">
        <f>K152-H152</f>
        <v>57</v>
      </c>
      <c r="M152">
        <f t="shared" si="7"/>
        <v>10322.130000000001</v>
      </c>
    </row>
    <row r="153" spans="1:13" ht="12.75">
      <c r="A153" t="s">
        <v>505</v>
      </c>
      <c r="B153" t="s">
        <v>506</v>
      </c>
      <c r="C153" t="s">
        <v>507</v>
      </c>
      <c r="D153" t="s">
        <v>508</v>
      </c>
      <c r="E153">
        <v>325</v>
      </c>
      <c r="F153" t="s">
        <v>15</v>
      </c>
      <c r="G153">
        <v>325</v>
      </c>
      <c r="H153" t="s">
        <v>23</v>
      </c>
      <c r="I153">
        <v>325</v>
      </c>
      <c r="J153" t="s">
        <v>509</v>
      </c>
      <c r="K153" t="s">
        <v>459</v>
      </c>
      <c r="L153" s="2">
        <f>K153-H153</f>
        <v>57</v>
      </c>
      <c r="M153">
        <f t="shared" si="7"/>
        <v>18525</v>
      </c>
    </row>
    <row r="154" spans="1:13" ht="12.75">
      <c r="A154" t="s">
        <v>505</v>
      </c>
      <c r="B154" t="s">
        <v>506</v>
      </c>
      <c r="C154" t="s">
        <v>510</v>
      </c>
      <c r="D154" t="s">
        <v>508</v>
      </c>
      <c r="E154">
        <v>270</v>
      </c>
      <c r="F154" t="s">
        <v>15</v>
      </c>
      <c r="G154">
        <v>270</v>
      </c>
      <c r="H154" t="s">
        <v>23</v>
      </c>
      <c r="I154">
        <v>270</v>
      </c>
      <c r="J154" t="s">
        <v>511</v>
      </c>
      <c r="K154" t="s">
        <v>459</v>
      </c>
      <c r="L154" s="2">
        <f>K154-H154</f>
        <v>57</v>
      </c>
      <c r="M154">
        <f t="shared" si="7"/>
        <v>15390</v>
      </c>
    </row>
    <row r="155" spans="1:13" ht="12.75">
      <c r="A155" t="s">
        <v>216</v>
      </c>
      <c r="B155" t="s">
        <v>217</v>
      </c>
      <c r="C155" t="s">
        <v>512</v>
      </c>
      <c r="D155" t="s">
        <v>448</v>
      </c>
      <c r="E155">
        <v>175.8</v>
      </c>
      <c r="F155" t="s">
        <v>15</v>
      </c>
      <c r="G155">
        <v>144.1</v>
      </c>
      <c r="H155" t="s">
        <v>23</v>
      </c>
      <c r="I155">
        <v>144.1</v>
      </c>
      <c r="J155" t="s">
        <v>513</v>
      </c>
      <c r="K155" t="s">
        <v>459</v>
      </c>
      <c r="L155" s="2">
        <f>K155-H155</f>
        <v>57</v>
      </c>
      <c r="M155">
        <f t="shared" si="7"/>
        <v>8213.699999999999</v>
      </c>
    </row>
    <row r="156" spans="1:13" ht="12.75">
      <c r="A156" t="s">
        <v>11</v>
      </c>
      <c r="B156" t="s">
        <v>12</v>
      </c>
      <c r="C156" t="s">
        <v>514</v>
      </c>
      <c r="D156" t="s">
        <v>155</v>
      </c>
      <c r="E156">
        <v>152.51</v>
      </c>
      <c r="F156" t="s">
        <v>15</v>
      </c>
      <c r="G156">
        <v>125.01</v>
      </c>
      <c r="H156" t="s">
        <v>515</v>
      </c>
      <c r="I156">
        <v>125.01</v>
      </c>
      <c r="J156" t="s">
        <v>516</v>
      </c>
      <c r="K156" t="s">
        <v>459</v>
      </c>
      <c r="L156" s="2">
        <f>K156-H156</f>
        <v>4</v>
      </c>
      <c r="M156">
        <f t="shared" si="7"/>
        <v>500.04</v>
      </c>
    </row>
    <row r="157" spans="1:13" ht="12.75">
      <c r="A157" t="s">
        <v>216</v>
      </c>
      <c r="B157" t="s">
        <v>217</v>
      </c>
      <c r="C157" t="s">
        <v>517</v>
      </c>
      <c r="D157" t="s">
        <v>472</v>
      </c>
      <c r="E157">
        <v>613.29</v>
      </c>
      <c r="F157" t="s">
        <v>15</v>
      </c>
      <c r="G157">
        <v>502.7</v>
      </c>
      <c r="H157" t="s">
        <v>23</v>
      </c>
      <c r="I157">
        <v>502.7</v>
      </c>
      <c r="J157" t="s">
        <v>518</v>
      </c>
      <c r="K157" t="s">
        <v>459</v>
      </c>
      <c r="L157" s="2">
        <f>K157-H157</f>
        <v>57</v>
      </c>
      <c r="M157">
        <f>I157*L157</f>
        <v>28653.899999999998</v>
      </c>
    </row>
    <row r="158" spans="1:13" ht="12.75">
      <c r="A158" t="s">
        <v>273</v>
      </c>
      <c r="B158" t="s">
        <v>274</v>
      </c>
      <c r="C158" t="s">
        <v>519</v>
      </c>
      <c r="D158" t="s">
        <v>441</v>
      </c>
      <c r="E158">
        <v>427.32</v>
      </c>
      <c r="F158" t="s">
        <v>15</v>
      </c>
      <c r="G158">
        <v>410.88</v>
      </c>
      <c r="H158" t="s">
        <v>23</v>
      </c>
      <c r="I158">
        <v>410.88</v>
      </c>
      <c r="J158" t="s">
        <v>520</v>
      </c>
      <c r="K158" t="s">
        <v>459</v>
      </c>
      <c r="L158" s="2">
        <f>K158-H158</f>
        <v>57</v>
      </c>
      <c r="M158">
        <f aca="true" t="shared" si="8" ref="M158:M174">I158*L158</f>
        <v>23420.16</v>
      </c>
    </row>
    <row r="159" spans="1:13" ht="12.75">
      <c r="A159" t="s">
        <v>273</v>
      </c>
      <c r="B159" t="s">
        <v>274</v>
      </c>
      <c r="C159" t="s">
        <v>521</v>
      </c>
      <c r="D159" t="s">
        <v>49</v>
      </c>
      <c r="E159">
        <v>516.5</v>
      </c>
      <c r="F159" t="s">
        <v>15</v>
      </c>
      <c r="G159">
        <v>423.36</v>
      </c>
      <c r="H159" t="s">
        <v>23</v>
      </c>
      <c r="I159">
        <v>423.36</v>
      </c>
      <c r="J159" t="s">
        <v>522</v>
      </c>
      <c r="K159" t="s">
        <v>459</v>
      </c>
      <c r="L159" s="2">
        <f>K159-H159</f>
        <v>57</v>
      </c>
      <c r="M159">
        <f t="shared" si="8"/>
        <v>24131.52</v>
      </c>
    </row>
    <row r="160" spans="1:13" ht="12.75">
      <c r="A160" t="s">
        <v>273</v>
      </c>
      <c r="B160" t="s">
        <v>274</v>
      </c>
      <c r="C160" t="s">
        <v>523</v>
      </c>
      <c r="D160" t="s">
        <v>524</v>
      </c>
      <c r="E160">
        <v>860.26</v>
      </c>
      <c r="F160" t="s">
        <v>15</v>
      </c>
      <c r="G160">
        <v>827.17</v>
      </c>
      <c r="H160" t="s">
        <v>23</v>
      </c>
      <c r="I160">
        <v>827.17</v>
      </c>
      <c r="J160" t="s">
        <v>525</v>
      </c>
      <c r="K160" t="s">
        <v>459</v>
      </c>
      <c r="L160" s="2">
        <f aca="true" t="shared" si="9" ref="L160:L182">K160-H160</f>
        <v>57</v>
      </c>
      <c r="M160">
        <f t="shared" si="8"/>
        <v>47148.689999999995</v>
      </c>
    </row>
    <row r="161" spans="1:13" ht="12.75">
      <c r="A161" t="s">
        <v>293</v>
      </c>
      <c r="B161" t="s">
        <v>294</v>
      </c>
      <c r="C161" t="s">
        <v>526</v>
      </c>
      <c r="D161" t="s">
        <v>61</v>
      </c>
      <c r="E161">
        <v>296.61</v>
      </c>
      <c r="F161" t="s">
        <v>15</v>
      </c>
      <c r="G161">
        <v>285.2</v>
      </c>
      <c r="H161" t="s">
        <v>23</v>
      </c>
      <c r="I161">
        <v>285.2</v>
      </c>
      <c r="J161" t="s">
        <v>527</v>
      </c>
      <c r="K161" t="s">
        <v>459</v>
      </c>
      <c r="L161" s="2">
        <f t="shared" si="9"/>
        <v>57</v>
      </c>
      <c r="M161">
        <f t="shared" si="8"/>
        <v>16256.4</v>
      </c>
    </row>
    <row r="162" spans="1:13" ht="12.75">
      <c r="A162" t="s">
        <v>302</v>
      </c>
      <c r="B162" t="s">
        <v>303</v>
      </c>
      <c r="C162" t="s">
        <v>528</v>
      </c>
      <c r="D162" t="s">
        <v>16</v>
      </c>
      <c r="E162">
        <v>38.21</v>
      </c>
      <c r="F162" t="s">
        <v>15</v>
      </c>
      <c r="G162">
        <v>31.32</v>
      </c>
      <c r="H162" t="s">
        <v>23</v>
      </c>
      <c r="I162">
        <v>31.32</v>
      </c>
      <c r="J162" t="s">
        <v>529</v>
      </c>
      <c r="K162" t="s">
        <v>459</v>
      </c>
      <c r="L162" s="2">
        <f t="shared" si="9"/>
        <v>57</v>
      </c>
      <c r="M162">
        <f t="shared" si="8"/>
        <v>1785.24</v>
      </c>
    </row>
    <row r="163" spans="1:13" ht="12.75">
      <c r="A163" t="s">
        <v>530</v>
      </c>
      <c r="B163" t="s">
        <v>531</v>
      </c>
      <c r="C163" t="s">
        <v>532</v>
      </c>
      <c r="D163" t="s">
        <v>14</v>
      </c>
      <c r="E163">
        <v>247.5</v>
      </c>
      <c r="F163" t="s">
        <v>15</v>
      </c>
      <c r="G163">
        <v>215.77</v>
      </c>
      <c r="H163" t="s">
        <v>23</v>
      </c>
      <c r="I163">
        <v>215.77</v>
      </c>
      <c r="J163" t="s">
        <v>533</v>
      </c>
      <c r="K163" t="s">
        <v>459</v>
      </c>
      <c r="L163" s="2">
        <f t="shared" si="9"/>
        <v>57</v>
      </c>
      <c r="M163">
        <f t="shared" si="8"/>
        <v>12298.890000000001</v>
      </c>
    </row>
    <row r="164" spans="1:13" ht="12.75">
      <c r="A164" t="s">
        <v>57</v>
      </c>
      <c r="B164" t="s">
        <v>58</v>
      </c>
      <c r="C164" t="s">
        <v>534</v>
      </c>
      <c r="D164" t="s">
        <v>61</v>
      </c>
      <c r="E164">
        <v>2180.04</v>
      </c>
      <c r="F164" t="s">
        <v>15</v>
      </c>
      <c r="G164">
        <v>2174.58</v>
      </c>
      <c r="H164" t="s">
        <v>16</v>
      </c>
      <c r="I164">
        <v>2174.58</v>
      </c>
      <c r="J164" t="s">
        <v>535</v>
      </c>
      <c r="K164" t="s">
        <v>459</v>
      </c>
      <c r="L164" s="2">
        <f t="shared" si="9"/>
        <v>88</v>
      </c>
      <c r="M164">
        <f t="shared" si="8"/>
        <v>191363.03999999998</v>
      </c>
    </row>
    <row r="165" spans="1:13" ht="12.75">
      <c r="A165" t="s">
        <v>57</v>
      </c>
      <c r="B165" t="s">
        <v>58</v>
      </c>
      <c r="C165" t="s">
        <v>536</v>
      </c>
      <c r="D165" t="s">
        <v>61</v>
      </c>
      <c r="E165">
        <v>5774.96</v>
      </c>
      <c r="F165" t="s">
        <v>15</v>
      </c>
      <c r="G165">
        <v>5759.94</v>
      </c>
      <c r="H165" t="s">
        <v>16</v>
      </c>
      <c r="I165">
        <v>5759.94</v>
      </c>
      <c r="J165" t="s">
        <v>537</v>
      </c>
      <c r="K165" t="s">
        <v>459</v>
      </c>
      <c r="L165" s="2">
        <f t="shared" si="9"/>
        <v>88</v>
      </c>
      <c r="M165">
        <f t="shared" si="8"/>
        <v>506874.72</v>
      </c>
    </row>
    <row r="166" spans="1:13" ht="12.75">
      <c r="A166" t="s">
        <v>57</v>
      </c>
      <c r="B166" t="s">
        <v>58</v>
      </c>
      <c r="C166" t="s">
        <v>538</v>
      </c>
      <c r="D166" t="s">
        <v>61</v>
      </c>
      <c r="E166">
        <v>4722.77</v>
      </c>
      <c r="F166" t="s">
        <v>15</v>
      </c>
      <c r="G166">
        <v>4709.97</v>
      </c>
      <c r="H166" t="s">
        <v>16</v>
      </c>
      <c r="I166">
        <v>4709.97</v>
      </c>
      <c r="J166" t="s">
        <v>539</v>
      </c>
      <c r="K166" t="s">
        <v>459</v>
      </c>
      <c r="L166" s="2">
        <f t="shared" si="9"/>
        <v>88</v>
      </c>
      <c r="M166">
        <f t="shared" si="8"/>
        <v>414477.36000000004</v>
      </c>
    </row>
    <row r="167" spans="1:13" ht="12.75">
      <c r="A167" t="s">
        <v>57</v>
      </c>
      <c r="B167" t="s">
        <v>58</v>
      </c>
      <c r="C167" t="s">
        <v>540</v>
      </c>
      <c r="D167" t="s">
        <v>61</v>
      </c>
      <c r="E167">
        <v>7433.28</v>
      </c>
      <c r="F167" t="s">
        <v>15</v>
      </c>
      <c r="G167">
        <v>7412.84</v>
      </c>
      <c r="H167" t="s">
        <v>16</v>
      </c>
      <c r="I167">
        <v>7412.84</v>
      </c>
      <c r="J167" t="s">
        <v>541</v>
      </c>
      <c r="K167" t="s">
        <v>459</v>
      </c>
      <c r="L167" s="2">
        <f t="shared" si="9"/>
        <v>88</v>
      </c>
      <c r="M167">
        <f t="shared" si="8"/>
        <v>652329.92</v>
      </c>
    </row>
    <row r="168" spans="1:13" ht="12.75">
      <c r="A168" t="s">
        <v>57</v>
      </c>
      <c r="B168" t="s">
        <v>58</v>
      </c>
      <c r="C168" t="s">
        <v>542</v>
      </c>
      <c r="D168" t="s">
        <v>61</v>
      </c>
      <c r="E168">
        <v>2751.96</v>
      </c>
      <c r="F168" t="s">
        <v>15</v>
      </c>
      <c r="G168">
        <v>2745.19</v>
      </c>
      <c r="H168" t="s">
        <v>16</v>
      </c>
      <c r="I168">
        <v>2745.19</v>
      </c>
      <c r="J168" t="s">
        <v>543</v>
      </c>
      <c r="K168" t="s">
        <v>459</v>
      </c>
      <c r="L168" s="2">
        <f t="shared" si="9"/>
        <v>88</v>
      </c>
      <c r="M168">
        <f t="shared" si="8"/>
        <v>241576.72</v>
      </c>
    </row>
    <row r="169" spans="1:13" ht="12.75">
      <c r="A169" t="s">
        <v>57</v>
      </c>
      <c r="B169" t="s">
        <v>58</v>
      </c>
      <c r="C169" t="s">
        <v>544</v>
      </c>
      <c r="D169" t="s">
        <v>61</v>
      </c>
      <c r="E169">
        <v>1864.91</v>
      </c>
      <c r="F169" t="s">
        <v>15</v>
      </c>
      <c r="G169">
        <v>1859.23</v>
      </c>
      <c r="H169" t="s">
        <v>16</v>
      </c>
      <c r="I169">
        <v>1859.23</v>
      </c>
      <c r="J169" t="s">
        <v>545</v>
      </c>
      <c r="K169" t="s">
        <v>459</v>
      </c>
      <c r="L169" s="2">
        <f t="shared" si="9"/>
        <v>88</v>
      </c>
      <c r="M169">
        <f t="shared" si="8"/>
        <v>163612.24</v>
      </c>
    </row>
    <row r="170" spans="1:13" ht="12.75">
      <c r="A170" t="s">
        <v>57</v>
      </c>
      <c r="B170" t="s">
        <v>58</v>
      </c>
      <c r="C170" t="s">
        <v>546</v>
      </c>
      <c r="D170" t="s">
        <v>61</v>
      </c>
      <c r="E170">
        <v>2522.9</v>
      </c>
      <c r="F170" t="s">
        <v>15</v>
      </c>
      <c r="G170">
        <v>2515.62</v>
      </c>
      <c r="H170" t="s">
        <v>16</v>
      </c>
      <c r="I170">
        <v>2515.62</v>
      </c>
      <c r="J170" t="s">
        <v>547</v>
      </c>
      <c r="K170" t="s">
        <v>459</v>
      </c>
      <c r="L170" s="2">
        <f t="shared" si="9"/>
        <v>88</v>
      </c>
      <c r="M170">
        <f t="shared" si="8"/>
        <v>221374.56</v>
      </c>
    </row>
    <row r="171" spans="1:13" ht="12.75">
      <c r="A171" t="s">
        <v>57</v>
      </c>
      <c r="B171" t="s">
        <v>58</v>
      </c>
      <c r="C171" t="s">
        <v>548</v>
      </c>
      <c r="D171" t="s">
        <v>61</v>
      </c>
      <c r="E171">
        <v>1578.61</v>
      </c>
      <c r="F171" t="s">
        <v>15</v>
      </c>
      <c r="G171">
        <v>1574.43</v>
      </c>
      <c r="H171" t="s">
        <v>16</v>
      </c>
      <c r="I171">
        <v>1574.43</v>
      </c>
      <c r="J171" t="s">
        <v>549</v>
      </c>
      <c r="K171" t="s">
        <v>459</v>
      </c>
      <c r="L171" s="2">
        <f t="shared" si="9"/>
        <v>88</v>
      </c>
      <c r="M171">
        <f t="shared" si="8"/>
        <v>138549.84</v>
      </c>
    </row>
    <row r="172" spans="1:13" ht="12.75">
      <c r="A172" t="s">
        <v>57</v>
      </c>
      <c r="B172" t="s">
        <v>58</v>
      </c>
      <c r="C172" t="s">
        <v>550</v>
      </c>
      <c r="D172" t="s">
        <v>61</v>
      </c>
      <c r="E172">
        <v>16816.06</v>
      </c>
      <c r="F172" t="s">
        <v>15</v>
      </c>
      <c r="G172">
        <v>16772.06</v>
      </c>
      <c r="H172" t="s">
        <v>16</v>
      </c>
      <c r="I172">
        <v>16772.06</v>
      </c>
      <c r="J172" t="s">
        <v>551</v>
      </c>
      <c r="K172" t="s">
        <v>459</v>
      </c>
      <c r="L172" s="2">
        <f t="shared" si="9"/>
        <v>88</v>
      </c>
      <c r="M172">
        <f t="shared" si="8"/>
        <v>1475941.28</v>
      </c>
    </row>
    <row r="173" spans="1:13" ht="12.75">
      <c r="A173" t="s">
        <v>57</v>
      </c>
      <c r="B173" t="s">
        <v>58</v>
      </c>
      <c r="C173" t="s">
        <v>552</v>
      </c>
      <c r="D173" t="s">
        <v>61</v>
      </c>
      <c r="E173">
        <v>30467.54</v>
      </c>
      <c r="F173" t="s">
        <v>15</v>
      </c>
      <c r="G173">
        <v>30400.56</v>
      </c>
      <c r="H173" t="s">
        <v>16</v>
      </c>
      <c r="I173">
        <v>30400.56</v>
      </c>
      <c r="J173" t="s">
        <v>553</v>
      </c>
      <c r="K173" t="s">
        <v>459</v>
      </c>
      <c r="L173" s="2">
        <f t="shared" si="9"/>
        <v>88</v>
      </c>
      <c r="M173">
        <f t="shared" si="8"/>
        <v>2675249.2800000003</v>
      </c>
    </row>
    <row r="174" spans="1:13" ht="12.75">
      <c r="A174" t="s">
        <v>57</v>
      </c>
      <c r="B174" t="s">
        <v>58</v>
      </c>
      <c r="C174" t="s">
        <v>554</v>
      </c>
      <c r="D174" t="s">
        <v>14</v>
      </c>
      <c r="E174">
        <v>2033.63</v>
      </c>
      <c r="F174" t="s">
        <v>15</v>
      </c>
      <c r="G174">
        <v>2027.64</v>
      </c>
      <c r="H174" t="s">
        <v>23</v>
      </c>
      <c r="I174">
        <v>2027.64</v>
      </c>
      <c r="J174" t="s">
        <v>555</v>
      </c>
      <c r="K174" t="s">
        <v>459</v>
      </c>
      <c r="L174" s="2">
        <f t="shared" si="9"/>
        <v>57</v>
      </c>
      <c r="M174">
        <f t="shared" si="8"/>
        <v>115575.48000000001</v>
      </c>
    </row>
    <row r="175" spans="1:13" ht="12.75">
      <c r="A175" t="s">
        <v>57</v>
      </c>
      <c r="B175" t="s">
        <v>58</v>
      </c>
      <c r="C175" t="s">
        <v>556</v>
      </c>
      <c r="D175" t="s">
        <v>14</v>
      </c>
      <c r="E175">
        <v>9783.95</v>
      </c>
      <c r="F175" t="s">
        <v>15</v>
      </c>
      <c r="G175">
        <v>9757.92</v>
      </c>
      <c r="H175" t="s">
        <v>23</v>
      </c>
      <c r="I175">
        <v>9757.92</v>
      </c>
      <c r="J175" t="s">
        <v>557</v>
      </c>
      <c r="K175" t="s">
        <v>459</v>
      </c>
      <c r="L175" s="2">
        <f t="shared" si="9"/>
        <v>57</v>
      </c>
      <c r="M175">
        <f>I175*L175</f>
        <v>556201.4400000001</v>
      </c>
    </row>
    <row r="176" spans="1:13" ht="12.75">
      <c r="A176" t="s">
        <v>57</v>
      </c>
      <c r="B176" t="s">
        <v>58</v>
      </c>
      <c r="C176" t="s">
        <v>558</v>
      </c>
      <c r="D176" t="s">
        <v>14</v>
      </c>
      <c r="E176">
        <v>4668</v>
      </c>
      <c r="F176" t="s">
        <v>15</v>
      </c>
      <c r="G176">
        <v>4655.24</v>
      </c>
      <c r="H176" t="s">
        <v>23</v>
      </c>
      <c r="I176">
        <v>4655.24</v>
      </c>
      <c r="J176" t="s">
        <v>559</v>
      </c>
      <c r="K176" t="s">
        <v>459</v>
      </c>
      <c r="L176" s="2">
        <f t="shared" si="9"/>
        <v>57</v>
      </c>
      <c r="M176">
        <f aca="true" t="shared" si="10" ref="M176:M187">I176*L176</f>
        <v>265348.68</v>
      </c>
    </row>
    <row r="177" spans="1:13" ht="12.75">
      <c r="A177" t="s">
        <v>57</v>
      </c>
      <c r="B177" t="s">
        <v>58</v>
      </c>
      <c r="C177" t="s">
        <v>560</v>
      </c>
      <c r="D177" t="s">
        <v>14</v>
      </c>
      <c r="E177">
        <v>4992.82</v>
      </c>
      <c r="F177" t="s">
        <v>15</v>
      </c>
      <c r="G177">
        <v>4978.94</v>
      </c>
      <c r="H177" t="s">
        <v>23</v>
      </c>
      <c r="I177">
        <v>4978.94</v>
      </c>
      <c r="J177" t="s">
        <v>561</v>
      </c>
      <c r="K177" t="s">
        <v>459</v>
      </c>
      <c r="L177" s="2">
        <f t="shared" si="9"/>
        <v>57</v>
      </c>
      <c r="M177">
        <f t="shared" si="10"/>
        <v>283799.57999999996</v>
      </c>
    </row>
    <row r="178" spans="1:13" ht="12.75">
      <c r="A178" t="s">
        <v>57</v>
      </c>
      <c r="B178" t="s">
        <v>58</v>
      </c>
      <c r="C178" t="s">
        <v>562</v>
      </c>
      <c r="D178" t="s">
        <v>14</v>
      </c>
      <c r="E178">
        <v>3099.58</v>
      </c>
      <c r="F178" t="s">
        <v>15</v>
      </c>
      <c r="G178">
        <v>3091.92</v>
      </c>
      <c r="H178" t="s">
        <v>23</v>
      </c>
      <c r="I178">
        <v>3091.92</v>
      </c>
      <c r="J178" t="s">
        <v>563</v>
      </c>
      <c r="K178" t="s">
        <v>459</v>
      </c>
      <c r="L178" s="2">
        <f t="shared" si="9"/>
        <v>57</v>
      </c>
      <c r="M178">
        <f t="shared" si="10"/>
        <v>176239.44</v>
      </c>
    </row>
    <row r="179" spans="1:13" ht="12.75">
      <c r="A179" t="s">
        <v>57</v>
      </c>
      <c r="B179" t="s">
        <v>58</v>
      </c>
      <c r="C179" t="s">
        <v>564</v>
      </c>
      <c r="D179" t="s">
        <v>14</v>
      </c>
      <c r="E179">
        <v>2037.35</v>
      </c>
      <c r="F179" t="s">
        <v>15</v>
      </c>
      <c r="G179">
        <v>2031.12</v>
      </c>
      <c r="H179" t="s">
        <v>23</v>
      </c>
      <c r="I179">
        <v>2031.12</v>
      </c>
      <c r="J179" t="s">
        <v>565</v>
      </c>
      <c r="K179" t="s">
        <v>459</v>
      </c>
      <c r="L179" s="2">
        <f t="shared" si="9"/>
        <v>57</v>
      </c>
      <c r="M179">
        <f t="shared" si="10"/>
        <v>115773.84</v>
      </c>
    </row>
    <row r="180" spans="1:13" ht="12.75">
      <c r="A180" t="s">
        <v>57</v>
      </c>
      <c r="B180" t="s">
        <v>58</v>
      </c>
      <c r="C180" t="s">
        <v>566</v>
      </c>
      <c r="D180" t="s">
        <v>14</v>
      </c>
      <c r="E180">
        <v>2320.98</v>
      </c>
      <c r="F180" t="s">
        <v>15</v>
      </c>
      <c r="G180">
        <v>2314.68</v>
      </c>
      <c r="H180" t="s">
        <v>23</v>
      </c>
      <c r="I180">
        <v>2314.68</v>
      </c>
      <c r="J180" t="s">
        <v>567</v>
      </c>
      <c r="K180" t="s">
        <v>459</v>
      </c>
      <c r="L180" s="2">
        <f>K180-H180</f>
        <v>57</v>
      </c>
      <c r="M180">
        <f t="shared" si="10"/>
        <v>131936.75999999998</v>
      </c>
    </row>
    <row r="181" spans="1:13" ht="12.75">
      <c r="A181" t="s">
        <v>57</v>
      </c>
      <c r="B181" t="s">
        <v>58</v>
      </c>
      <c r="C181" t="s">
        <v>568</v>
      </c>
      <c r="D181" t="s">
        <v>14</v>
      </c>
      <c r="E181">
        <v>12137.06</v>
      </c>
      <c r="F181" t="s">
        <v>15</v>
      </c>
      <c r="G181">
        <v>12105.68</v>
      </c>
      <c r="H181" t="s">
        <v>23</v>
      </c>
      <c r="I181">
        <v>12105.68</v>
      </c>
      <c r="J181" t="s">
        <v>569</v>
      </c>
      <c r="K181" t="s">
        <v>459</v>
      </c>
      <c r="L181" s="2">
        <f t="shared" si="9"/>
        <v>57</v>
      </c>
      <c r="M181">
        <f t="shared" si="10"/>
        <v>690023.76</v>
      </c>
    </row>
    <row r="182" spans="1:13" ht="12.75">
      <c r="A182" t="s">
        <v>57</v>
      </c>
      <c r="B182" t="s">
        <v>58</v>
      </c>
      <c r="C182" t="s">
        <v>570</v>
      </c>
      <c r="D182" t="s">
        <v>14</v>
      </c>
      <c r="E182">
        <v>28007.87</v>
      </c>
      <c r="F182" t="s">
        <v>15</v>
      </c>
      <c r="G182">
        <v>27945.83</v>
      </c>
      <c r="H182" t="s">
        <v>23</v>
      </c>
      <c r="I182">
        <v>27945.83</v>
      </c>
      <c r="J182" t="s">
        <v>571</v>
      </c>
      <c r="K182" t="s">
        <v>459</v>
      </c>
      <c r="L182" s="2">
        <f t="shared" si="9"/>
        <v>57</v>
      </c>
      <c r="M182">
        <f t="shared" si="10"/>
        <v>1592912.31</v>
      </c>
    </row>
    <row r="183" spans="1:13" ht="12.75">
      <c r="A183" t="s">
        <v>330</v>
      </c>
      <c r="B183" t="s">
        <v>331</v>
      </c>
      <c r="C183" t="s">
        <v>572</v>
      </c>
      <c r="D183" t="s">
        <v>14</v>
      </c>
      <c r="E183">
        <v>936.96</v>
      </c>
      <c r="F183" t="s">
        <v>15</v>
      </c>
      <c r="G183">
        <v>768</v>
      </c>
      <c r="H183" t="s">
        <v>23</v>
      </c>
      <c r="I183">
        <v>768</v>
      </c>
      <c r="J183" t="s">
        <v>573</v>
      </c>
      <c r="K183" t="s">
        <v>459</v>
      </c>
      <c r="L183" s="2">
        <f>K183-H183</f>
        <v>57</v>
      </c>
      <c r="M183">
        <f t="shared" si="10"/>
        <v>43776</v>
      </c>
    </row>
    <row r="184" spans="1:13" ht="12.75">
      <c r="A184" t="s">
        <v>330</v>
      </c>
      <c r="B184" t="s">
        <v>331</v>
      </c>
      <c r="C184" t="s">
        <v>574</v>
      </c>
      <c r="D184" t="s">
        <v>14</v>
      </c>
      <c r="E184">
        <v>53.31</v>
      </c>
      <c r="F184" t="s">
        <v>15</v>
      </c>
      <c r="G184">
        <v>43.7</v>
      </c>
      <c r="H184" t="s">
        <v>23</v>
      </c>
      <c r="I184">
        <v>43.7</v>
      </c>
      <c r="J184" t="s">
        <v>575</v>
      </c>
      <c r="K184" t="s">
        <v>459</v>
      </c>
      <c r="L184" s="2">
        <f>K184-H184</f>
        <v>57</v>
      </c>
      <c r="M184">
        <f t="shared" si="10"/>
        <v>2490.9</v>
      </c>
    </row>
    <row r="185" spans="1:13" ht="12.75">
      <c r="A185" t="s">
        <v>330</v>
      </c>
      <c r="B185" t="s">
        <v>331</v>
      </c>
      <c r="C185" t="s">
        <v>576</v>
      </c>
      <c r="D185" t="s">
        <v>14</v>
      </c>
      <c r="E185">
        <v>628.85</v>
      </c>
      <c r="F185" t="s">
        <v>15</v>
      </c>
      <c r="G185">
        <v>515.45</v>
      </c>
      <c r="H185" t="s">
        <v>23</v>
      </c>
      <c r="I185">
        <v>515.45</v>
      </c>
      <c r="J185" t="s">
        <v>577</v>
      </c>
      <c r="K185" t="s">
        <v>459</v>
      </c>
      <c r="L185" s="2">
        <f>K185-H185</f>
        <v>57</v>
      </c>
      <c r="M185">
        <f t="shared" si="10"/>
        <v>29380.65</v>
      </c>
    </row>
    <row r="186" spans="1:13" ht="12.75">
      <c r="A186" t="s">
        <v>578</v>
      </c>
      <c r="B186" t="s">
        <v>579</v>
      </c>
      <c r="C186" t="s">
        <v>580</v>
      </c>
      <c r="D186" t="s">
        <v>16</v>
      </c>
      <c r="E186">
        <v>220</v>
      </c>
      <c r="F186" t="s">
        <v>15</v>
      </c>
      <c r="G186">
        <v>200</v>
      </c>
      <c r="H186" t="s">
        <v>23</v>
      </c>
      <c r="I186">
        <v>200</v>
      </c>
      <c r="J186" t="s">
        <v>581</v>
      </c>
      <c r="K186" t="s">
        <v>459</v>
      </c>
      <c r="L186" s="2">
        <f>K186-H186</f>
        <v>57</v>
      </c>
      <c r="M186">
        <f t="shared" si="10"/>
        <v>11400</v>
      </c>
    </row>
    <row r="187" spans="1:13" ht="12.75">
      <c r="A187" t="s">
        <v>359</v>
      </c>
      <c r="B187" t="s">
        <v>360</v>
      </c>
      <c r="C187" t="s">
        <v>582</v>
      </c>
      <c r="D187" t="s">
        <v>61</v>
      </c>
      <c r="E187">
        <v>658.8</v>
      </c>
      <c r="F187" t="s">
        <v>15</v>
      </c>
      <c r="G187">
        <v>540</v>
      </c>
      <c r="H187" t="s">
        <v>23</v>
      </c>
      <c r="I187">
        <v>540</v>
      </c>
      <c r="J187" t="s">
        <v>583</v>
      </c>
      <c r="K187" t="s">
        <v>459</v>
      </c>
      <c r="L187" s="2">
        <f>K187-H187</f>
        <v>57</v>
      </c>
      <c r="M187">
        <f t="shared" si="10"/>
        <v>30780</v>
      </c>
    </row>
    <row r="188" spans="1:13" ht="12.75">
      <c r="A188" t="s">
        <v>359</v>
      </c>
      <c r="B188" t="s">
        <v>360</v>
      </c>
      <c r="C188" t="s">
        <v>584</v>
      </c>
      <c r="D188" t="s">
        <v>61</v>
      </c>
      <c r="E188">
        <v>2466.72</v>
      </c>
      <c r="F188" t="s">
        <v>15</v>
      </c>
      <c r="G188">
        <v>2371.85</v>
      </c>
      <c r="H188" t="s">
        <v>23</v>
      </c>
      <c r="I188">
        <v>2371.85</v>
      </c>
      <c r="J188" t="s">
        <v>585</v>
      </c>
      <c r="K188" t="s">
        <v>459</v>
      </c>
      <c r="L188" s="2">
        <f>K188-H188</f>
        <v>57</v>
      </c>
      <c r="M188">
        <f>I188*L188</f>
        <v>135195.44999999998</v>
      </c>
    </row>
    <row r="189" spans="1:13" ht="12.75">
      <c r="A189" t="s">
        <v>375</v>
      </c>
      <c r="B189" t="s">
        <v>376</v>
      </c>
      <c r="C189" t="s">
        <v>586</v>
      </c>
      <c r="D189" t="s">
        <v>14</v>
      </c>
      <c r="E189">
        <v>167.75</v>
      </c>
      <c r="F189" t="s">
        <v>15</v>
      </c>
      <c r="G189">
        <v>137.5</v>
      </c>
      <c r="H189" t="s">
        <v>23</v>
      </c>
      <c r="I189">
        <v>137.5</v>
      </c>
      <c r="J189" t="s">
        <v>587</v>
      </c>
      <c r="K189" t="s">
        <v>459</v>
      </c>
      <c r="L189" s="2">
        <f>K189-H189</f>
        <v>57</v>
      </c>
      <c r="M189">
        <f aca="true" t="shared" si="11" ref="M189:M199">I189*L189</f>
        <v>7837.5</v>
      </c>
    </row>
    <row r="190" spans="1:13" ht="12.75">
      <c r="A190" t="s">
        <v>375</v>
      </c>
      <c r="B190" t="s">
        <v>376</v>
      </c>
      <c r="C190" t="s">
        <v>588</v>
      </c>
      <c r="D190" t="s">
        <v>14</v>
      </c>
      <c r="E190">
        <v>3115.62</v>
      </c>
      <c r="F190" t="s">
        <v>15</v>
      </c>
      <c r="G190">
        <v>2553.79</v>
      </c>
      <c r="H190" t="s">
        <v>23</v>
      </c>
      <c r="I190">
        <v>2553.79</v>
      </c>
      <c r="J190" t="s">
        <v>589</v>
      </c>
      <c r="K190" t="s">
        <v>459</v>
      </c>
      <c r="L190" s="2">
        <f>K190-H190</f>
        <v>57</v>
      </c>
      <c r="M190">
        <f t="shared" si="11"/>
        <v>145566.03</v>
      </c>
    </row>
    <row r="191" spans="1:13" ht="12.75">
      <c r="A191" t="s">
        <v>387</v>
      </c>
      <c r="B191" t="s">
        <v>388</v>
      </c>
      <c r="C191" t="s">
        <v>590</v>
      </c>
      <c r="D191" t="s">
        <v>407</v>
      </c>
      <c r="E191">
        <v>9176.95</v>
      </c>
      <c r="F191" t="s">
        <v>15</v>
      </c>
      <c r="G191">
        <v>8739.95</v>
      </c>
      <c r="H191" t="s">
        <v>23</v>
      </c>
      <c r="I191">
        <v>8739.95</v>
      </c>
      <c r="J191" t="s">
        <v>591</v>
      </c>
      <c r="K191" t="s">
        <v>459</v>
      </c>
      <c r="L191" s="2">
        <f>K191-H191</f>
        <v>57</v>
      </c>
      <c r="M191">
        <f t="shared" si="11"/>
        <v>498177.15</v>
      </c>
    </row>
    <row r="192" spans="1:13" ht="12.75">
      <c r="A192" t="s">
        <v>387</v>
      </c>
      <c r="B192" t="s">
        <v>388</v>
      </c>
      <c r="C192" t="s">
        <v>592</v>
      </c>
      <c r="D192" t="s">
        <v>16</v>
      </c>
      <c r="E192">
        <v>9765.78</v>
      </c>
      <c r="F192" t="s">
        <v>15</v>
      </c>
      <c r="G192">
        <v>9300.74</v>
      </c>
      <c r="H192" t="s">
        <v>23</v>
      </c>
      <c r="I192">
        <v>9300.74</v>
      </c>
      <c r="J192" t="s">
        <v>593</v>
      </c>
      <c r="K192" t="s">
        <v>459</v>
      </c>
      <c r="L192" s="2">
        <f>K192-H192</f>
        <v>57</v>
      </c>
      <c r="M192">
        <f t="shared" si="11"/>
        <v>530142.1799999999</v>
      </c>
    </row>
    <row r="193" spans="1:13" ht="12.75">
      <c r="A193" t="s">
        <v>19</v>
      </c>
      <c r="B193" t="s">
        <v>20</v>
      </c>
      <c r="C193" t="s">
        <v>594</v>
      </c>
      <c r="D193" t="s">
        <v>449</v>
      </c>
      <c r="E193">
        <v>105.47</v>
      </c>
      <c r="F193" t="s">
        <v>15</v>
      </c>
      <c r="G193">
        <v>86.45</v>
      </c>
      <c r="H193" t="s">
        <v>402</v>
      </c>
      <c r="I193">
        <v>86.45</v>
      </c>
      <c r="J193" t="s">
        <v>595</v>
      </c>
      <c r="K193" t="s">
        <v>459</v>
      </c>
      <c r="L193" s="2">
        <f>K193-H193</f>
        <v>-2</v>
      </c>
      <c r="M193">
        <f t="shared" si="11"/>
        <v>-172.9</v>
      </c>
    </row>
    <row r="194" spans="1:13" ht="12.75">
      <c r="A194" t="s">
        <v>19</v>
      </c>
      <c r="B194" t="s">
        <v>20</v>
      </c>
      <c r="C194" t="s">
        <v>596</v>
      </c>
      <c r="D194" t="s">
        <v>485</v>
      </c>
      <c r="E194">
        <v>5.5</v>
      </c>
      <c r="F194" t="s">
        <v>15</v>
      </c>
      <c r="G194">
        <v>4.51</v>
      </c>
      <c r="H194" t="s">
        <v>402</v>
      </c>
      <c r="I194">
        <v>4.51</v>
      </c>
      <c r="J194" t="s">
        <v>595</v>
      </c>
      <c r="K194" t="s">
        <v>459</v>
      </c>
      <c r="L194" s="2">
        <f>K194-H194</f>
        <v>-2</v>
      </c>
      <c r="M194">
        <f t="shared" si="11"/>
        <v>-9.02</v>
      </c>
    </row>
    <row r="195" spans="1:13" ht="12.75">
      <c r="A195" t="s">
        <v>597</v>
      </c>
      <c r="B195" t="s">
        <v>598</v>
      </c>
      <c r="C195" t="s">
        <v>599</v>
      </c>
      <c r="D195" t="s">
        <v>160</v>
      </c>
      <c r="E195">
        <v>49</v>
      </c>
      <c r="F195" t="s">
        <v>15</v>
      </c>
      <c r="G195">
        <v>40.16</v>
      </c>
      <c r="H195" t="s">
        <v>23</v>
      </c>
      <c r="I195">
        <v>40.16</v>
      </c>
      <c r="J195" t="s">
        <v>600</v>
      </c>
      <c r="K195" t="s">
        <v>459</v>
      </c>
      <c r="L195" s="2">
        <f>K195-H195</f>
        <v>57</v>
      </c>
      <c r="M195">
        <f t="shared" si="11"/>
        <v>2289.12</v>
      </c>
    </row>
    <row r="196" spans="1:13" ht="12.75">
      <c r="A196" t="s">
        <v>601</v>
      </c>
      <c r="B196" t="s">
        <v>602</v>
      </c>
      <c r="C196" t="s">
        <v>603</v>
      </c>
      <c r="D196" t="s">
        <v>23</v>
      </c>
      <c r="E196">
        <v>231.8</v>
      </c>
      <c r="F196" t="s">
        <v>15</v>
      </c>
      <c r="G196">
        <v>190</v>
      </c>
      <c r="H196" t="s">
        <v>604</v>
      </c>
      <c r="I196">
        <v>190</v>
      </c>
      <c r="J196" t="s">
        <v>605</v>
      </c>
      <c r="K196" t="s">
        <v>459</v>
      </c>
      <c r="L196" s="2">
        <f>K196-H196</f>
        <v>52</v>
      </c>
      <c r="M196">
        <f t="shared" si="11"/>
        <v>9880</v>
      </c>
    </row>
    <row r="197" spans="1:13" ht="12.75">
      <c r="A197" t="s">
        <v>120</v>
      </c>
      <c r="B197" t="s">
        <v>121</v>
      </c>
      <c r="C197" t="s">
        <v>606</v>
      </c>
      <c r="D197" t="s">
        <v>14</v>
      </c>
      <c r="E197">
        <v>1199.28</v>
      </c>
      <c r="F197" t="s">
        <v>15</v>
      </c>
      <c r="G197">
        <v>1153.15</v>
      </c>
      <c r="H197" t="s">
        <v>23</v>
      </c>
      <c r="I197">
        <v>1153.15</v>
      </c>
      <c r="J197" t="s">
        <v>607</v>
      </c>
      <c r="K197" t="s">
        <v>459</v>
      </c>
      <c r="L197" s="2">
        <f>K197-H197</f>
        <v>57</v>
      </c>
      <c r="M197">
        <f t="shared" si="11"/>
        <v>65729.55</v>
      </c>
    </row>
    <row r="198" spans="1:13" ht="12.75">
      <c r="A198" t="s">
        <v>414</v>
      </c>
      <c r="B198" t="s">
        <v>415</v>
      </c>
      <c r="C198" t="s">
        <v>608</v>
      </c>
      <c r="D198" t="s">
        <v>609</v>
      </c>
      <c r="E198">
        <v>2395.85</v>
      </c>
      <c r="F198" t="s">
        <v>15</v>
      </c>
      <c r="G198">
        <v>2303.7</v>
      </c>
      <c r="H198" t="s">
        <v>23</v>
      </c>
      <c r="I198">
        <v>2303.7</v>
      </c>
      <c r="J198" t="s">
        <v>610</v>
      </c>
      <c r="K198" t="s">
        <v>459</v>
      </c>
      <c r="L198" s="2">
        <f>K198-H198</f>
        <v>57</v>
      </c>
      <c r="M198">
        <f t="shared" si="11"/>
        <v>131310.9</v>
      </c>
    </row>
    <row r="199" spans="1:13" ht="12.75">
      <c r="A199" t="s">
        <v>611</v>
      </c>
      <c r="B199" t="s">
        <v>612</v>
      </c>
      <c r="C199" t="s">
        <v>613</v>
      </c>
      <c r="D199" t="s">
        <v>614</v>
      </c>
      <c r="E199">
        <v>3000</v>
      </c>
      <c r="F199" t="s">
        <v>15</v>
      </c>
      <c r="G199">
        <v>3000</v>
      </c>
      <c r="H199" s="3">
        <v>42823</v>
      </c>
      <c r="I199">
        <v>3000</v>
      </c>
      <c r="J199" t="s">
        <v>615</v>
      </c>
      <c r="K199" t="s">
        <v>459</v>
      </c>
      <c r="L199" s="2">
        <f>K199-H199</f>
        <v>0</v>
      </c>
      <c r="M199">
        <f t="shared" si="11"/>
        <v>0</v>
      </c>
    </row>
    <row r="201" spans="9:13" ht="12.75">
      <c r="I201" s="4">
        <f>SUM(I2:I200)</f>
        <v>504006.18000000005</v>
      </c>
      <c r="M201" s="4">
        <f>SUM(M2:M200)</f>
        <v>29473674.33</v>
      </c>
    </row>
    <row r="203" spans="3:4" ht="12.75">
      <c r="C203" s="4" t="s">
        <v>618</v>
      </c>
      <c r="D203" s="4">
        <f>M201/I201</f>
        <v>58.47879549810281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g.manzini</cp:lastModifiedBy>
  <dcterms:created xsi:type="dcterms:W3CDTF">2017-10-31T08:09:45Z</dcterms:created>
  <dcterms:modified xsi:type="dcterms:W3CDTF">2017-10-31T08:28:28Z</dcterms:modified>
  <cp:category/>
  <cp:version/>
  <cp:contentType/>
  <cp:contentStatus/>
</cp:coreProperties>
</file>