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15" windowHeight="10440" activeTab="0"/>
  </bookViews>
  <sheets>
    <sheet name="pccmef-01102018-31122018" sheetId="1" r:id="rId1"/>
  </sheets>
  <definedNames/>
  <calcPr fullCalcOnLoad="1"/>
</workbook>
</file>

<file path=xl/sharedStrings.xml><?xml version="1.0" encoding="utf-8"?>
<sst xmlns="http://schemas.openxmlformats.org/spreadsheetml/2006/main" count="2378" uniqueCount="960">
  <si>
    <t>For.CF</t>
  </si>
  <si>
    <t>For.P.IVA</t>
  </si>
  <si>
    <t>Fat.Num</t>
  </si>
  <si>
    <t>Fat.Data</t>
  </si>
  <si>
    <t>Sca.Impo</t>
  </si>
  <si>
    <t>Sca.Data</t>
  </si>
  <si>
    <t>Pag.Impo</t>
  </si>
  <si>
    <t>Pag.M.Num</t>
  </si>
  <si>
    <t>Pag.M.Dat</t>
  </si>
  <si>
    <t>80007010376</t>
  </si>
  <si>
    <t>IT01131710376</t>
  </si>
  <si>
    <t>VE0P6-23</t>
  </si>
  <si>
    <t>06/07/2018</t>
  </si>
  <si>
    <t/>
  </si>
  <si>
    <t>30/09/2018</t>
  </si>
  <si>
    <t>1227</t>
  </si>
  <si>
    <t>01/10/2018</t>
  </si>
  <si>
    <t>02895130363</t>
  </si>
  <si>
    <t>IT02895130363</t>
  </si>
  <si>
    <t>26/18 PA</t>
  </si>
  <si>
    <t>19/06/2018</t>
  </si>
  <si>
    <t>31/08/2018</t>
  </si>
  <si>
    <t>1228</t>
  </si>
  <si>
    <t>05503160011</t>
  </si>
  <si>
    <t>IT04749361004</t>
  </si>
  <si>
    <t>201802890</t>
  </si>
  <si>
    <t>23/04/2018</t>
  </si>
  <si>
    <t>30/06/2018</t>
  </si>
  <si>
    <t>1229</t>
  </si>
  <si>
    <t>201802892</t>
  </si>
  <si>
    <t>1230</t>
  </si>
  <si>
    <t>201804979</t>
  </si>
  <si>
    <t>25/06/2018</t>
  </si>
  <si>
    <t>1231</t>
  </si>
  <si>
    <t>201805446</t>
  </si>
  <si>
    <t>09/07/2018</t>
  </si>
  <si>
    <t>1232</t>
  </si>
  <si>
    <t>201805445</t>
  </si>
  <si>
    <t>1233</t>
  </si>
  <si>
    <t>02241850367</t>
  </si>
  <si>
    <t>IT02241850367</t>
  </si>
  <si>
    <t>VF0000051</t>
  </si>
  <si>
    <t>1243</t>
  </si>
  <si>
    <t>00899910244</t>
  </si>
  <si>
    <t>IT00899910244</t>
  </si>
  <si>
    <t>000999/PA</t>
  </si>
  <si>
    <t>30/05/2018</t>
  </si>
  <si>
    <t>31/07/2018</t>
  </si>
  <si>
    <t>1244</t>
  </si>
  <si>
    <t>000898/PA</t>
  </si>
  <si>
    <t>14/05/2018</t>
  </si>
  <si>
    <t>1245</t>
  </si>
  <si>
    <t>00180660367</t>
  </si>
  <si>
    <t>IT00180660367</t>
  </si>
  <si>
    <t>175/PA</t>
  </si>
  <si>
    <t>1246</t>
  </si>
  <si>
    <t>212/PA</t>
  </si>
  <si>
    <t>1247</t>
  </si>
  <si>
    <t>00831011200</t>
  </si>
  <si>
    <t>IT00831011200</t>
  </si>
  <si>
    <t>2446</t>
  </si>
  <si>
    <t>1248</t>
  </si>
  <si>
    <t>2447</t>
  </si>
  <si>
    <t>1249</t>
  </si>
  <si>
    <t>00464110352</t>
  </si>
  <si>
    <t>IT00464110352</t>
  </si>
  <si>
    <t>5200015501</t>
  </si>
  <si>
    <t>31/05/2018</t>
  </si>
  <si>
    <t>1251</t>
  </si>
  <si>
    <t>5200015500</t>
  </si>
  <si>
    <t>1252</t>
  </si>
  <si>
    <t>02884150588</t>
  </si>
  <si>
    <t>IT03609840370</t>
  </si>
  <si>
    <t>V1/0005521</t>
  </si>
  <si>
    <t>1253</t>
  </si>
  <si>
    <t>V5/0024201</t>
  </si>
  <si>
    <t>1254</t>
  </si>
  <si>
    <t>V1/0005520</t>
  </si>
  <si>
    <t>1255</t>
  </si>
  <si>
    <t>V5/0024202</t>
  </si>
  <si>
    <t>1256</t>
  </si>
  <si>
    <t>V5/0024203</t>
  </si>
  <si>
    <t>1257</t>
  </si>
  <si>
    <t>V5/0024204</t>
  </si>
  <si>
    <t>1258</t>
  </si>
  <si>
    <t>V1/0005524</t>
  </si>
  <si>
    <t>1259</t>
  </si>
  <si>
    <t>V1/0005523</t>
  </si>
  <si>
    <t>1260</t>
  </si>
  <si>
    <t>V1/0005522</t>
  </si>
  <si>
    <t>1261</t>
  </si>
  <si>
    <t>V1/0005791</t>
  </si>
  <si>
    <t>15/07/2018</t>
  </si>
  <si>
    <t>1262</t>
  </si>
  <si>
    <t>V1/0005826</t>
  </si>
  <si>
    <t>19/07/2018</t>
  </si>
  <si>
    <t>1263</t>
  </si>
  <si>
    <t>V1/0005825</t>
  </si>
  <si>
    <t>1264</t>
  </si>
  <si>
    <t>00273460360</t>
  </si>
  <si>
    <t>IT00273460360</t>
  </si>
  <si>
    <t>AC/00/32</t>
  </si>
  <si>
    <t>24/05/2018</t>
  </si>
  <si>
    <t>1265</t>
  </si>
  <si>
    <t>AC/00/31</t>
  </si>
  <si>
    <t>1266</t>
  </si>
  <si>
    <t>04472901000</t>
  </si>
  <si>
    <t>IT04472901000</t>
  </si>
  <si>
    <t>206395</t>
  </si>
  <si>
    <t>1267</t>
  </si>
  <si>
    <t>00310180351</t>
  </si>
  <si>
    <t>IT00310180351</t>
  </si>
  <si>
    <t>9124002794</t>
  </si>
  <si>
    <t>1268</t>
  </si>
  <si>
    <t>02245470360</t>
  </si>
  <si>
    <t>IT02245470360</t>
  </si>
  <si>
    <t>8</t>
  </si>
  <si>
    <t>1269</t>
  </si>
  <si>
    <t>03318780966</t>
  </si>
  <si>
    <t>IT03318780966</t>
  </si>
  <si>
    <t>40053059</t>
  </si>
  <si>
    <t>1270</t>
  </si>
  <si>
    <t>40055798</t>
  </si>
  <si>
    <t>06/06/2018</t>
  </si>
  <si>
    <t>1271</t>
  </si>
  <si>
    <t>02963230368</t>
  </si>
  <si>
    <t>IT02963230368</t>
  </si>
  <si>
    <t>565</t>
  </si>
  <si>
    <t>1272</t>
  </si>
  <si>
    <t>01317910121</t>
  </si>
  <si>
    <t>IT01317910121</t>
  </si>
  <si>
    <t>8518506</t>
  </si>
  <si>
    <t>1276</t>
  </si>
  <si>
    <t>LMBMRS59A53F642O</t>
  </si>
  <si>
    <t>IT03608320366</t>
  </si>
  <si>
    <t>6/A</t>
  </si>
  <si>
    <t>1277</t>
  </si>
  <si>
    <t>7/A</t>
  </si>
  <si>
    <t>1278</t>
  </si>
  <si>
    <t>01748791207</t>
  </si>
  <si>
    <t>IT01748791207</t>
  </si>
  <si>
    <t>104/2018/PA</t>
  </si>
  <si>
    <t>25/07/2018</t>
  </si>
  <si>
    <t>1279</t>
  </si>
  <si>
    <t>MNTGZN59R07I473J</t>
  </si>
  <si>
    <t>IT01376980361</t>
  </si>
  <si>
    <t>9</t>
  </si>
  <si>
    <t>1280</t>
  </si>
  <si>
    <t>00232390369</t>
  </si>
  <si>
    <t>IT00232390369</t>
  </si>
  <si>
    <t>11pa</t>
  </si>
  <si>
    <t>22/06/2016</t>
  </si>
  <si>
    <t>31/07/2016</t>
  </si>
  <si>
    <t>1281</t>
  </si>
  <si>
    <t>00755160363</t>
  </si>
  <si>
    <t>IT00755160363</t>
  </si>
  <si>
    <t>20</t>
  </si>
  <si>
    <t>1282</t>
  </si>
  <si>
    <t>10178221007</t>
  </si>
  <si>
    <t>IT10178221007</t>
  </si>
  <si>
    <t>FTE180451</t>
  </si>
  <si>
    <t>1283</t>
  </si>
  <si>
    <t>00197370281</t>
  </si>
  <si>
    <t>IT00197370281</t>
  </si>
  <si>
    <t>VB0180993</t>
  </si>
  <si>
    <t>24/07/2018</t>
  </si>
  <si>
    <t>1284</t>
  </si>
  <si>
    <t>03660740360</t>
  </si>
  <si>
    <t>IT03660740360</t>
  </si>
  <si>
    <t>001623</t>
  </si>
  <si>
    <t>17/07/2018</t>
  </si>
  <si>
    <t>1286</t>
  </si>
  <si>
    <t>001617</t>
  </si>
  <si>
    <t>11/07/2018</t>
  </si>
  <si>
    <t>1287</t>
  </si>
  <si>
    <t>001624</t>
  </si>
  <si>
    <t>1288</t>
  </si>
  <si>
    <t>01836980365</t>
  </si>
  <si>
    <t>IT02686290400</t>
  </si>
  <si>
    <t>BP018255</t>
  </si>
  <si>
    <t>04/07/2018</t>
  </si>
  <si>
    <t>1289</t>
  </si>
  <si>
    <t>BP018923</t>
  </si>
  <si>
    <t>1290</t>
  </si>
  <si>
    <t>BP018556</t>
  </si>
  <si>
    <t>10/07/2018</t>
  </si>
  <si>
    <t>1291</t>
  </si>
  <si>
    <t>BP018400</t>
  </si>
  <si>
    <t>1292</t>
  </si>
  <si>
    <t>BP018924</t>
  </si>
  <si>
    <t>1293</t>
  </si>
  <si>
    <t>07887560154</t>
  </si>
  <si>
    <t>IT07887560154</t>
  </si>
  <si>
    <t>2018/630/VPA</t>
  </si>
  <si>
    <t>1294</t>
  </si>
  <si>
    <t>02552531200</t>
  </si>
  <si>
    <t>IT02552531200</t>
  </si>
  <si>
    <t>1408-2018/PA</t>
  </si>
  <si>
    <t>1295</t>
  </si>
  <si>
    <t>1417-2018/PA</t>
  </si>
  <si>
    <t>1296</t>
  </si>
  <si>
    <t>1414-2018/PA</t>
  </si>
  <si>
    <t>1297</t>
  </si>
  <si>
    <t>1413-2018/PA</t>
  </si>
  <si>
    <t>1298</t>
  </si>
  <si>
    <t>1415-2018/PA</t>
  </si>
  <si>
    <t>1299</t>
  </si>
  <si>
    <t>1406-2018/PA</t>
  </si>
  <si>
    <t>1300</t>
  </si>
  <si>
    <t>1410-2018/PA</t>
  </si>
  <si>
    <t>1301</t>
  </si>
  <si>
    <t>1418-2018/PA</t>
  </si>
  <si>
    <t>1302</t>
  </si>
  <si>
    <t>1412-2018/PA</t>
  </si>
  <si>
    <t>1303</t>
  </si>
  <si>
    <t>1407-2018/PA</t>
  </si>
  <si>
    <t>1304</t>
  </si>
  <si>
    <t>1411-2018/PA</t>
  </si>
  <si>
    <t>1305</t>
  </si>
  <si>
    <t>1409-2018/PA</t>
  </si>
  <si>
    <t>1306</t>
  </si>
  <si>
    <t>1416-2018/PA</t>
  </si>
  <si>
    <t>1307</t>
  </si>
  <si>
    <t>01803340361</t>
  </si>
  <si>
    <t>IT01803340361</t>
  </si>
  <si>
    <t>000004-2018-RIC</t>
  </si>
  <si>
    <t>04/06/2018</t>
  </si>
  <si>
    <t>1310</t>
  </si>
  <si>
    <t>SLSLCN65L10L885L</t>
  </si>
  <si>
    <t>IT01680400361</t>
  </si>
  <si>
    <t>0000003/PA</t>
  </si>
  <si>
    <t>1311</t>
  </si>
  <si>
    <t>0000006/PA</t>
  </si>
  <si>
    <t>1312</t>
  </si>
  <si>
    <t>00842990152</t>
  </si>
  <si>
    <t>IT00842990152</t>
  </si>
  <si>
    <t>349330829</t>
  </si>
  <si>
    <t>26/07/2018</t>
  </si>
  <si>
    <t>1313</t>
  </si>
  <si>
    <t>454791889</t>
  </si>
  <si>
    <t>1314</t>
  </si>
  <si>
    <t>00615530672</t>
  </si>
  <si>
    <t>IT00615530672</t>
  </si>
  <si>
    <t>7818002904</t>
  </si>
  <si>
    <t>1315</t>
  </si>
  <si>
    <t>7818002906</t>
  </si>
  <si>
    <t>1316</t>
  </si>
  <si>
    <t>7818002905</t>
  </si>
  <si>
    <t>1317</t>
  </si>
  <si>
    <t>02039130360</t>
  </si>
  <si>
    <t>IT02039130360</t>
  </si>
  <si>
    <t>4/FE</t>
  </si>
  <si>
    <t>1318</t>
  </si>
  <si>
    <t>6/FE</t>
  </si>
  <si>
    <t>1319</t>
  </si>
  <si>
    <t>03124370366</t>
  </si>
  <si>
    <t>IT03124370366</t>
  </si>
  <si>
    <t>000026</t>
  </si>
  <si>
    <t>1320</t>
  </si>
  <si>
    <t>03249060363</t>
  </si>
  <si>
    <t>IT03249060363</t>
  </si>
  <si>
    <t>0018000037</t>
  </si>
  <si>
    <t>1321</t>
  </si>
  <si>
    <t>03238600369</t>
  </si>
  <si>
    <t>IT03238600369</t>
  </si>
  <si>
    <t>6/2018-6</t>
  </si>
  <si>
    <t>1322</t>
  </si>
  <si>
    <t>5/2018-6</t>
  </si>
  <si>
    <t>1323</t>
  </si>
  <si>
    <t>01565370382</t>
  </si>
  <si>
    <t>IT01565370382</t>
  </si>
  <si>
    <t>181165338</t>
  </si>
  <si>
    <t>12/09/2018</t>
  </si>
  <si>
    <t>17/09/2018</t>
  </si>
  <si>
    <t>1324</t>
  </si>
  <si>
    <t>181165337</t>
  </si>
  <si>
    <t>1325</t>
  </si>
  <si>
    <t>181165336</t>
  </si>
  <si>
    <t>181165339</t>
  </si>
  <si>
    <t>1326</t>
  </si>
  <si>
    <t>03675900280</t>
  </si>
  <si>
    <t>IT03675900280</t>
  </si>
  <si>
    <t>921800008307</t>
  </si>
  <si>
    <t>05/07/2018</t>
  </si>
  <si>
    <t>1330</t>
  </si>
  <si>
    <t>08/10/2018</t>
  </si>
  <si>
    <t>04245520376</t>
  </si>
  <si>
    <t>IT04245520376</t>
  </si>
  <si>
    <t>111804207128</t>
  </si>
  <si>
    <t>08/08/2018</t>
  </si>
  <si>
    <t>1331</t>
  </si>
  <si>
    <t>03772870360</t>
  </si>
  <si>
    <t>IT03772870360</t>
  </si>
  <si>
    <t>4/PA</t>
  </si>
  <si>
    <t>02/07/2018</t>
  </si>
  <si>
    <t>1334</t>
  </si>
  <si>
    <t>5/PA</t>
  </si>
  <si>
    <t>01/08/2018</t>
  </si>
  <si>
    <t>1335</t>
  </si>
  <si>
    <t>00488410010</t>
  </si>
  <si>
    <t>IT00488410010</t>
  </si>
  <si>
    <t>8H00695711</t>
  </si>
  <si>
    <t>10/09/2018</t>
  </si>
  <si>
    <t>15/09/2018</t>
  </si>
  <si>
    <t>1336</t>
  </si>
  <si>
    <t>8H00696449</t>
  </si>
  <si>
    <t>1337</t>
  </si>
  <si>
    <t>8H00697947</t>
  </si>
  <si>
    <t>1338</t>
  </si>
  <si>
    <t>03960230377</t>
  </si>
  <si>
    <t>IT03960230377</t>
  </si>
  <si>
    <t>18VF+04020</t>
  </si>
  <si>
    <t>1361</t>
  </si>
  <si>
    <t>23/10/2018</t>
  </si>
  <si>
    <t>18VF+03478</t>
  </si>
  <si>
    <t>1362</t>
  </si>
  <si>
    <t>18VF+03477</t>
  </si>
  <si>
    <t>1363</t>
  </si>
  <si>
    <t>12878470157</t>
  </si>
  <si>
    <t>IT12878470157</t>
  </si>
  <si>
    <t>M009977709</t>
  </si>
  <si>
    <t>06/10/2018</t>
  </si>
  <si>
    <t>1367</t>
  </si>
  <si>
    <t>25/10/2018</t>
  </si>
  <si>
    <t>M010003759</t>
  </si>
  <si>
    <t>1368</t>
  </si>
  <si>
    <t>111805467016</t>
  </si>
  <si>
    <t>10/10/2018</t>
  </si>
  <si>
    <t>05/11/2018</t>
  </si>
  <si>
    <t>1369</t>
  </si>
  <si>
    <t>111805467015</t>
  </si>
  <si>
    <t>1370</t>
  </si>
  <si>
    <t>111805467017</t>
  </si>
  <si>
    <t>30/10/2018</t>
  </si>
  <si>
    <t>1371</t>
  </si>
  <si>
    <t>111805467019</t>
  </si>
  <si>
    <t>1372</t>
  </si>
  <si>
    <t>111805467020</t>
  </si>
  <si>
    <t>1373</t>
  </si>
  <si>
    <t>111805467018</t>
  </si>
  <si>
    <t>1374</t>
  </si>
  <si>
    <t>111805467021</t>
  </si>
  <si>
    <t>1375</t>
  </si>
  <si>
    <t>111805467012</t>
  </si>
  <si>
    <t>08/01/2019</t>
  </si>
  <si>
    <t>1376</t>
  </si>
  <si>
    <t>02328230368</t>
  </si>
  <si>
    <t>IT02328230368</t>
  </si>
  <si>
    <t>65/PA</t>
  </si>
  <si>
    <t>24/09/2018</t>
  </si>
  <si>
    <t>31/10/2018</t>
  </si>
  <si>
    <t>1377</t>
  </si>
  <si>
    <t>260/PA</t>
  </si>
  <si>
    <t>1378</t>
  </si>
  <si>
    <t>01854700224</t>
  </si>
  <si>
    <t>IT01854700224</t>
  </si>
  <si>
    <t>919/E</t>
  </si>
  <si>
    <t>29/08/2018</t>
  </si>
  <si>
    <t>1379</t>
  </si>
  <si>
    <t>2884</t>
  </si>
  <si>
    <t>1380</t>
  </si>
  <si>
    <t>2832</t>
  </si>
  <si>
    <t>1381</t>
  </si>
  <si>
    <t>V1/0006400</t>
  </si>
  <si>
    <t>20/08/2018</t>
  </si>
  <si>
    <t>1382</t>
  </si>
  <si>
    <t>V1/0006401</t>
  </si>
  <si>
    <t>1383</t>
  </si>
  <si>
    <t>V5/0027477</t>
  </si>
  <si>
    <t>1384</t>
  </si>
  <si>
    <t>V1/0006402</t>
  </si>
  <si>
    <t>1385</t>
  </si>
  <si>
    <t>V1/0006695</t>
  </si>
  <si>
    <t>1386</t>
  </si>
  <si>
    <t>V5/0027480</t>
  </si>
  <si>
    <t>1387</t>
  </si>
  <si>
    <t>V1/0006697</t>
  </si>
  <si>
    <t>1388</t>
  </si>
  <si>
    <t>V1/0006698</t>
  </si>
  <si>
    <t>1389</t>
  </si>
  <si>
    <t>V1/0006699</t>
  </si>
  <si>
    <t>1390</t>
  </si>
  <si>
    <t>V5/0028983</t>
  </si>
  <si>
    <t>1391</t>
  </si>
  <si>
    <t>V5/0028984</t>
  </si>
  <si>
    <t>1392</t>
  </si>
  <si>
    <t>V5/0028985</t>
  </si>
  <si>
    <t>1393</t>
  </si>
  <si>
    <t>V1/0006696</t>
  </si>
  <si>
    <t>1394</t>
  </si>
  <si>
    <t>V5/0028986</t>
  </si>
  <si>
    <t>1395</t>
  </si>
  <si>
    <t>V5/0027479</t>
  </si>
  <si>
    <t>1396</t>
  </si>
  <si>
    <t>V5/0027478</t>
  </si>
  <si>
    <t>1397</t>
  </si>
  <si>
    <t>V1/0006398</t>
  </si>
  <si>
    <t>1398</t>
  </si>
  <si>
    <t>V1/0006399</t>
  </si>
  <si>
    <t>1399</t>
  </si>
  <si>
    <t>AC/00/34</t>
  </si>
  <si>
    <t>1400</t>
  </si>
  <si>
    <t>AC/00/35</t>
  </si>
  <si>
    <t>1401</t>
  </si>
  <si>
    <t>206878</t>
  </si>
  <si>
    <t>29/09/2018</t>
  </si>
  <si>
    <t>1402</t>
  </si>
  <si>
    <t>206877</t>
  </si>
  <si>
    <t>1403</t>
  </si>
  <si>
    <t>9124003551</t>
  </si>
  <si>
    <t>1404</t>
  </si>
  <si>
    <t>11</t>
  </si>
  <si>
    <t>1405</t>
  </si>
  <si>
    <t>03543000370</t>
  </si>
  <si>
    <t>IT03543000370</t>
  </si>
  <si>
    <t>V0-145418</t>
  </si>
  <si>
    <t>19/09/2018</t>
  </si>
  <si>
    <t>1406</t>
  </si>
  <si>
    <t>03316500366</t>
  </si>
  <si>
    <t>IT03316500366</t>
  </si>
  <si>
    <t>17/PA</t>
  </si>
  <si>
    <t>1407</t>
  </si>
  <si>
    <t>03168580367</t>
  </si>
  <si>
    <t>IT03168580367</t>
  </si>
  <si>
    <t>E/365</t>
  </si>
  <si>
    <t>26/09/2018</t>
  </si>
  <si>
    <t>1408</t>
  </si>
  <si>
    <t>40065544</t>
  </si>
  <si>
    <t>1409</t>
  </si>
  <si>
    <t>40065545</t>
  </si>
  <si>
    <t>1410</t>
  </si>
  <si>
    <t>40073346</t>
  </si>
  <si>
    <t>1411</t>
  </si>
  <si>
    <t>6/PA</t>
  </si>
  <si>
    <t>03/09/2018</t>
  </si>
  <si>
    <t>1412</t>
  </si>
  <si>
    <t>03279221208</t>
  </si>
  <si>
    <t>IT03279221208</t>
  </si>
  <si>
    <t>18410005484</t>
  </si>
  <si>
    <t>1413</t>
  </si>
  <si>
    <t>00472390368</t>
  </si>
  <si>
    <t>IT00472390368</t>
  </si>
  <si>
    <t>19/FE</t>
  </si>
  <si>
    <t>1414</t>
  </si>
  <si>
    <t>04156061006</t>
  </si>
  <si>
    <t>IT04156061006</t>
  </si>
  <si>
    <t>511</t>
  </si>
  <si>
    <t>1415</t>
  </si>
  <si>
    <t>8522649</t>
  </si>
  <si>
    <t>1416</t>
  </si>
  <si>
    <t>8/A</t>
  </si>
  <si>
    <t>1417</t>
  </si>
  <si>
    <t>01498810280</t>
  </si>
  <si>
    <t>IT01498810280</t>
  </si>
  <si>
    <t>E/1228</t>
  </si>
  <si>
    <t>1418</t>
  </si>
  <si>
    <t>08817300158</t>
  </si>
  <si>
    <t>IT08817300158</t>
  </si>
  <si>
    <t>19063</t>
  </si>
  <si>
    <t>28/07/2018</t>
  </si>
  <si>
    <t>1419</t>
  </si>
  <si>
    <t>23</t>
  </si>
  <si>
    <t>1420</t>
  </si>
  <si>
    <t>00597900166</t>
  </si>
  <si>
    <t>IT00597900166</t>
  </si>
  <si>
    <t>3419/PA</t>
  </si>
  <si>
    <t>1421</t>
  </si>
  <si>
    <t>001947</t>
  </si>
  <si>
    <t>07/08/2018</t>
  </si>
  <si>
    <t>1422</t>
  </si>
  <si>
    <t>001945</t>
  </si>
  <si>
    <t>1423</t>
  </si>
  <si>
    <t>001946</t>
  </si>
  <si>
    <t>1424</t>
  </si>
  <si>
    <t>001948</t>
  </si>
  <si>
    <t>1425</t>
  </si>
  <si>
    <t>02402671206</t>
  </si>
  <si>
    <t>IT02402671206</t>
  </si>
  <si>
    <t>8218010376</t>
  </si>
  <si>
    <t>29/06/2018</t>
  </si>
  <si>
    <t>1426</t>
  </si>
  <si>
    <t>BP020141</t>
  </si>
  <si>
    <t>06/08/2018</t>
  </si>
  <si>
    <t>1427</t>
  </si>
  <si>
    <t>BP020306</t>
  </si>
  <si>
    <t>13/08/2018</t>
  </si>
  <si>
    <t>1428</t>
  </si>
  <si>
    <t>BP020334</t>
  </si>
  <si>
    <t>14/08/2018</t>
  </si>
  <si>
    <t>1429</t>
  </si>
  <si>
    <t>BP021191</t>
  </si>
  <si>
    <t>1430</t>
  </si>
  <si>
    <t>BP020314</t>
  </si>
  <si>
    <t>1431</t>
  </si>
  <si>
    <t>BP020305</t>
  </si>
  <si>
    <t>1432</t>
  </si>
  <si>
    <t>BP021190</t>
  </si>
  <si>
    <t>1433</t>
  </si>
  <si>
    <t>BP020352</t>
  </si>
  <si>
    <t>1434</t>
  </si>
  <si>
    <t>BP020428</t>
  </si>
  <si>
    <t>17/08/2018</t>
  </si>
  <si>
    <t>1435</t>
  </si>
  <si>
    <t>BP020325</t>
  </si>
  <si>
    <t>1436</t>
  </si>
  <si>
    <t>BP020359</t>
  </si>
  <si>
    <t>1437</t>
  </si>
  <si>
    <t>2018/750/VPA</t>
  </si>
  <si>
    <t>1438</t>
  </si>
  <si>
    <t>01553850361</t>
  </si>
  <si>
    <t>IT01553850361</t>
  </si>
  <si>
    <t>000808</t>
  </si>
  <si>
    <t>1439</t>
  </si>
  <si>
    <t>1783-2018/PA</t>
  </si>
  <si>
    <t>1440</t>
  </si>
  <si>
    <t>1785-2018/PA</t>
  </si>
  <si>
    <t>1441</t>
  </si>
  <si>
    <t>1796-2018/PA</t>
  </si>
  <si>
    <t>1442</t>
  </si>
  <si>
    <t>1787-2018/PA</t>
  </si>
  <si>
    <t>1443</t>
  </si>
  <si>
    <t>1786-2018/PA</t>
  </si>
  <si>
    <t>1444</t>
  </si>
  <si>
    <t>1792-2018/PA</t>
  </si>
  <si>
    <t>1445</t>
  </si>
  <si>
    <t>1793-2018/PA</t>
  </si>
  <si>
    <t>1446</t>
  </si>
  <si>
    <t>1791-2018/PA</t>
  </si>
  <si>
    <t>1447</t>
  </si>
  <si>
    <t>1795-2018/PA</t>
  </si>
  <si>
    <t>1448</t>
  </si>
  <si>
    <t>1794-2018/PA</t>
  </si>
  <si>
    <t>1449</t>
  </si>
  <si>
    <t>1789-2018/PA</t>
  </si>
  <si>
    <t>1450</t>
  </si>
  <si>
    <t>1790-2018/PA</t>
  </si>
  <si>
    <t>1451</t>
  </si>
  <si>
    <t>1784-2018/PA</t>
  </si>
  <si>
    <t>1452</t>
  </si>
  <si>
    <t>1788-2018/PA</t>
  </si>
  <si>
    <t>1453</t>
  </si>
  <si>
    <t>02552600369</t>
  </si>
  <si>
    <t>IT02552600369</t>
  </si>
  <si>
    <t>000109/P18</t>
  </si>
  <si>
    <t>1454</t>
  </si>
  <si>
    <t>000119/P18</t>
  </si>
  <si>
    <t>28/08/2018</t>
  </si>
  <si>
    <t>1455</t>
  </si>
  <si>
    <t>02334050396</t>
  </si>
  <si>
    <t>IT02334050396</t>
  </si>
  <si>
    <t>73 PA</t>
  </si>
  <si>
    <t>20/07/2018</t>
  </si>
  <si>
    <t>1456</t>
  </si>
  <si>
    <t>02974560100</t>
  </si>
  <si>
    <t>IT02974560100</t>
  </si>
  <si>
    <t>VA-7870</t>
  </si>
  <si>
    <t>1457</t>
  </si>
  <si>
    <t>VA-6545</t>
  </si>
  <si>
    <t>VA-9215</t>
  </si>
  <si>
    <t>1458</t>
  </si>
  <si>
    <t>VA-11440</t>
  </si>
  <si>
    <t>28/09/2018</t>
  </si>
  <si>
    <t>30/11/2018</t>
  </si>
  <si>
    <t>1459</t>
  </si>
  <si>
    <t>03274460371</t>
  </si>
  <si>
    <t>IT03274460371</t>
  </si>
  <si>
    <t>2160</t>
  </si>
  <si>
    <t>07/09/2018</t>
  </si>
  <si>
    <t>1461</t>
  </si>
  <si>
    <t>000005-2018-RIC</t>
  </si>
  <si>
    <t>1462</t>
  </si>
  <si>
    <t>7818003441</t>
  </si>
  <si>
    <t>1463</t>
  </si>
  <si>
    <t>7818003442</t>
  </si>
  <si>
    <t>1464</t>
  </si>
  <si>
    <t>7/FE</t>
  </si>
  <si>
    <t>1465</t>
  </si>
  <si>
    <t>02199150364</t>
  </si>
  <si>
    <t>IT02199150364</t>
  </si>
  <si>
    <t>FatPAM 2</t>
  </si>
  <si>
    <t>04/08/2018</t>
  </si>
  <si>
    <t>1466</t>
  </si>
  <si>
    <t>03411480373</t>
  </si>
  <si>
    <t>IT00618911200</t>
  </si>
  <si>
    <t>0562/S</t>
  </si>
  <si>
    <t>03/07/2018</t>
  </si>
  <si>
    <t>1467</t>
  </si>
  <si>
    <t>01725500233</t>
  </si>
  <si>
    <t>IT01725500233</t>
  </si>
  <si>
    <t>20180952P</t>
  </si>
  <si>
    <t>27/06/2018</t>
  </si>
  <si>
    <t>1468</t>
  </si>
  <si>
    <t>20181058P</t>
  </si>
  <si>
    <t>13/07/2018</t>
  </si>
  <si>
    <t>1469</t>
  </si>
  <si>
    <t>04552920482</t>
  </si>
  <si>
    <t>IT01573850516</t>
  </si>
  <si>
    <t>A18PAS0011172</t>
  </si>
  <si>
    <t>1470</t>
  </si>
  <si>
    <t>181178652</t>
  </si>
  <si>
    <t>11/10/2018</t>
  </si>
  <si>
    <t>16/11/2018</t>
  </si>
  <si>
    <t>1477</t>
  </si>
  <si>
    <t>06/11/2018</t>
  </si>
  <si>
    <t>181178648</t>
  </si>
  <si>
    <t>1478</t>
  </si>
  <si>
    <t>181178645</t>
  </si>
  <si>
    <t>1479</t>
  </si>
  <si>
    <t>181178647</t>
  </si>
  <si>
    <t>1480</t>
  </si>
  <si>
    <t>181178651</t>
  </si>
  <si>
    <t>1481</t>
  </si>
  <si>
    <t>181178646</t>
  </si>
  <si>
    <t>1482</t>
  </si>
  <si>
    <t>181178650</t>
  </si>
  <si>
    <t>1483</t>
  </si>
  <si>
    <t>181178649</t>
  </si>
  <si>
    <t>1484</t>
  </si>
  <si>
    <t>08526440154</t>
  </si>
  <si>
    <t>IT08526440154</t>
  </si>
  <si>
    <t>5750657005</t>
  </si>
  <si>
    <t>12/10/2018</t>
  </si>
  <si>
    <t>22/11/2018</t>
  </si>
  <si>
    <t>1485</t>
  </si>
  <si>
    <t>5750656659</t>
  </si>
  <si>
    <t>1486</t>
  </si>
  <si>
    <t>5750657683</t>
  </si>
  <si>
    <t>1487</t>
  </si>
  <si>
    <t>5750659366</t>
  </si>
  <si>
    <t>27/11/2018</t>
  </si>
  <si>
    <t>1488</t>
  </si>
  <si>
    <t>5750659489</t>
  </si>
  <si>
    <t>1489</t>
  </si>
  <si>
    <t>5750659750</t>
  </si>
  <si>
    <t>1490</t>
  </si>
  <si>
    <t>5750659868</t>
  </si>
  <si>
    <t>17/10/2018</t>
  </si>
  <si>
    <t>1491</t>
  </si>
  <si>
    <t>5750660194</t>
  </si>
  <si>
    <t>1492</t>
  </si>
  <si>
    <t>5750660217</t>
  </si>
  <si>
    <t>1493</t>
  </si>
  <si>
    <t>5750661251</t>
  </si>
  <si>
    <t>1494</t>
  </si>
  <si>
    <t>111805616848</t>
  </si>
  <si>
    <t>1495</t>
  </si>
  <si>
    <t>7X04373202</t>
  </si>
  <si>
    <t>1496</t>
  </si>
  <si>
    <t>111803707876</t>
  </si>
  <si>
    <t>09/10/2018</t>
  </si>
  <si>
    <t>1497</t>
  </si>
  <si>
    <t>921800010081</t>
  </si>
  <si>
    <t>29/10/2018</t>
  </si>
  <si>
    <t>1506</t>
  </si>
  <si>
    <t>M011011978</t>
  </si>
  <si>
    <t>01/11/2018</t>
  </si>
  <si>
    <t>25/11/2018</t>
  </si>
  <si>
    <t>1509</t>
  </si>
  <si>
    <t>14/11/2018</t>
  </si>
  <si>
    <t>M011117206</t>
  </si>
  <si>
    <t>1510</t>
  </si>
  <si>
    <t>111805883653</t>
  </si>
  <si>
    <t>26/10/2018</t>
  </si>
  <si>
    <t>15/11/2018</t>
  </si>
  <si>
    <t>1511</t>
  </si>
  <si>
    <t>00740430335</t>
  </si>
  <si>
    <t>IT00740430335</t>
  </si>
  <si>
    <t>2-245</t>
  </si>
  <si>
    <t>1512</t>
  </si>
  <si>
    <t>111804303427</t>
  </si>
  <si>
    <t>10/08/2018</t>
  </si>
  <si>
    <t>08/11/2018</t>
  </si>
  <si>
    <t>1531</t>
  </si>
  <si>
    <t>23/11/2018</t>
  </si>
  <si>
    <t>111804303426</t>
  </si>
  <si>
    <t>03210661207</t>
  </si>
  <si>
    <t>IT03210661207</t>
  </si>
  <si>
    <t>72/01</t>
  </si>
  <si>
    <t>1545</t>
  </si>
  <si>
    <t>28/11/2018</t>
  </si>
  <si>
    <t>73/PA</t>
  </si>
  <si>
    <t>1546</t>
  </si>
  <si>
    <t>72/PA</t>
  </si>
  <si>
    <t>1547</t>
  </si>
  <si>
    <t>00301780367</t>
  </si>
  <si>
    <t>IT00301780367</t>
  </si>
  <si>
    <t>14/P</t>
  </si>
  <si>
    <t>06/09/2018</t>
  </si>
  <si>
    <t>1548</t>
  </si>
  <si>
    <t>03784080230</t>
  </si>
  <si>
    <t>IT03784080230</t>
  </si>
  <si>
    <t>000005-2018-18</t>
  </si>
  <si>
    <t>18/09/2018</t>
  </si>
  <si>
    <t>23/09/2018</t>
  </si>
  <si>
    <t>1549</t>
  </si>
  <si>
    <t>000006-2018-18</t>
  </si>
  <si>
    <t>03/10/2018</t>
  </si>
  <si>
    <t>1550</t>
  </si>
  <si>
    <t>310000027</t>
  </si>
  <si>
    <t>1558</t>
  </si>
  <si>
    <t>283/PA</t>
  </si>
  <si>
    <t>1559</t>
  </si>
  <si>
    <t>03319900365</t>
  </si>
  <si>
    <t>IT03319900365</t>
  </si>
  <si>
    <t>1/09</t>
  </si>
  <si>
    <t>1560</t>
  </si>
  <si>
    <t>03678140967</t>
  </si>
  <si>
    <t>IT03678140967</t>
  </si>
  <si>
    <t>81</t>
  </si>
  <si>
    <t>1561</t>
  </si>
  <si>
    <t>1063/E</t>
  </si>
  <si>
    <t>1562</t>
  </si>
  <si>
    <t>3385</t>
  </si>
  <si>
    <t>1563</t>
  </si>
  <si>
    <t>01691830366</t>
  </si>
  <si>
    <t>IT01691830366</t>
  </si>
  <si>
    <t>0000001/PA</t>
  </si>
  <si>
    <t>04/09/2018</t>
  </si>
  <si>
    <t>1564</t>
  </si>
  <si>
    <t>V5/0030598</t>
  </si>
  <si>
    <t>1565</t>
  </si>
  <si>
    <t>V5/0032035</t>
  </si>
  <si>
    <t>1566</t>
  </si>
  <si>
    <t>V5/0032034</t>
  </si>
  <si>
    <t>1567</t>
  </si>
  <si>
    <t>V5/0032033</t>
  </si>
  <si>
    <t>1568</t>
  </si>
  <si>
    <t>V5/0032032</t>
  </si>
  <si>
    <t>1569</t>
  </si>
  <si>
    <t>V1/0007710</t>
  </si>
  <si>
    <t>1570</t>
  </si>
  <si>
    <t>V1/0007709</t>
  </si>
  <si>
    <t>1571</t>
  </si>
  <si>
    <t>V1/0007708</t>
  </si>
  <si>
    <t>1572</t>
  </si>
  <si>
    <t>V1/0007707</t>
  </si>
  <si>
    <t>1573</t>
  </si>
  <si>
    <t>V1/0007706</t>
  </si>
  <si>
    <t>1574</t>
  </si>
  <si>
    <t>9124003940</t>
  </si>
  <si>
    <t>1575</t>
  </si>
  <si>
    <t>7/PA</t>
  </si>
  <si>
    <t>1576</t>
  </si>
  <si>
    <t>03747000580</t>
  </si>
  <si>
    <t>FTE181885</t>
  </si>
  <si>
    <t>1577</t>
  </si>
  <si>
    <t>FTE181884</t>
  </si>
  <si>
    <t>1578</t>
  </si>
  <si>
    <t>FTE181883</t>
  </si>
  <si>
    <t>1579</t>
  </si>
  <si>
    <t>18VF+04448</t>
  </si>
  <si>
    <t>30/08/2018</t>
  </si>
  <si>
    <t>1580</t>
  </si>
  <si>
    <t>18VF+04486</t>
  </si>
  <si>
    <t>1581</t>
  </si>
  <si>
    <t>00435970587</t>
  </si>
  <si>
    <t>IT00891951006</t>
  </si>
  <si>
    <t>PJ00376862</t>
  </si>
  <si>
    <t>1582</t>
  </si>
  <si>
    <t>01788080156</t>
  </si>
  <si>
    <t>IT02973040963</t>
  </si>
  <si>
    <t>1010498120</t>
  </si>
  <si>
    <t>1583</t>
  </si>
  <si>
    <t>002140</t>
  </si>
  <si>
    <t>1585</t>
  </si>
  <si>
    <t>002141</t>
  </si>
  <si>
    <t>1586</t>
  </si>
  <si>
    <t>BP022203</t>
  </si>
  <si>
    <t>20/09/2018</t>
  </si>
  <si>
    <t>1587</t>
  </si>
  <si>
    <t>BP021744</t>
  </si>
  <si>
    <t>11/09/2018</t>
  </si>
  <si>
    <t>1588</t>
  </si>
  <si>
    <t>BP021738</t>
  </si>
  <si>
    <t>BP021727</t>
  </si>
  <si>
    <t>1589</t>
  </si>
  <si>
    <t>BP022223</t>
  </si>
  <si>
    <t>1590</t>
  </si>
  <si>
    <t>BP022219</t>
  </si>
  <si>
    <t>1591</t>
  </si>
  <si>
    <t>BP022205</t>
  </si>
  <si>
    <t>1592</t>
  </si>
  <si>
    <t>BP022235</t>
  </si>
  <si>
    <t>1593</t>
  </si>
  <si>
    <t>BP022183</t>
  </si>
  <si>
    <t>1594</t>
  </si>
  <si>
    <t>BP022477</t>
  </si>
  <si>
    <t>1595</t>
  </si>
  <si>
    <t>BP022478</t>
  </si>
  <si>
    <t>1596</t>
  </si>
  <si>
    <t>2260-2018/PA</t>
  </si>
  <si>
    <t>1597</t>
  </si>
  <si>
    <t>2259-2018/PA</t>
  </si>
  <si>
    <t>1598</t>
  </si>
  <si>
    <t>2261-2018/PA</t>
  </si>
  <si>
    <t>1599</t>
  </si>
  <si>
    <t>2262-2018/PA</t>
  </si>
  <si>
    <t>1600</t>
  </si>
  <si>
    <t>2263-2018/PA</t>
  </si>
  <si>
    <t>1601</t>
  </si>
  <si>
    <t>2265-2018/PA</t>
  </si>
  <si>
    <t>1602</t>
  </si>
  <si>
    <t>2266-2018/PA</t>
  </si>
  <si>
    <t>1603</t>
  </si>
  <si>
    <t>2267-2018/PA</t>
  </si>
  <si>
    <t>1604</t>
  </si>
  <si>
    <t>2268-2018/PA</t>
  </si>
  <si>
    <t>1605</t>
  </si>
  <si>
    <t>2269-2018/PA</t>
  </si>
  <si>
    <t>1606</t>
  </si>
  <si>
    <t>2270-2018/PA</t>
  </si>
  <si>
    <t>1607</t>
  </si>
  <si>
    <t>2264-2018/PA</t>
  </si>
  <si>
    <t>1608</t>
  </si>
  <si>
    <t>02036440275</t>
  </si>
  <si>
    <t>IT02036440275</t>
  </si>
  <si>
    <t>108/C</t>
  </si>
  <si>
    <t>1609</t>
  </si>
  <si>
    <t>148/C</t>
  </si>
  <si>
    <t>1610</t>
  </si>
  <si>
    <t>140/C</t>
  </si>
  <si>
    <t>1611</t>
  </si>
  <si>
    <t>138/C</t>
  </si>
  <si>
    <t>1612</t>
  </si>
  <si>
    <t>146/C</t>
  </si>
  <si>
    <t>1613</t>
  </si>
  <si>
    <t>3474207989</t>
  </si>
  <si>
    <t>1614</t>
  </si>
  <si>
    <t>5750677404</t>
  </si>
  <si>
    <t>13/11/2018</t>
  </si>
  <si>
    <t>24/12/2018</t>
  </si>
  <si>
    <t>1615</t>
  </si>
  <si>
    <t>5750676406</t>
  </si>
  <si>
    <t>1616</t>
  </si>
  <si>
    <t>5750676221</t>
  </si>
  <si>
    <t>1617</t>
  </si>
  <si>
    <t>5750675901</t>
  </si>
  <si>
    <t>1618</t>
  </si>
  <si>
    <t>5750675979</t>
  </si>
  <si>
    <t>1619</t>
  </si>
  <si>
    <t>5750675425</t>
  </si>
  <si>
    <t>1620</t>
  </si>
  <si>
    <t>5750675165</t>
  </si>
  <si>
    <t>1621</t>
  </si>
  <si>
    <t>5750674891</t>
  </si>
  <si>
    <t>1622</t>
  </si>
  <si>
    <t>5750674513</t>
  </si>
  <si>
    <t>1623</t>
  </si>
  <si>
    <t>5750673283</t>
  </si>
  <si>
    <t>1624</t>
  </si>
  <si>
    <t>5750661826</t>
  </si>
  <si>
    <t>12/11/2018</t>
  </si>
  <si>
    <t>1625</t>
  </si>
  <si>
    <t>5750661795</t>
  </si>
  <si>
    <t>1626</t>
  </si>
  <si>
    <t>5750661799</t>
  </si>
  <si>
    <t>1627</t>
  </si>
  <si>
    <t>8H00868523</t>
  </si>
  <si>
    <t>09/11/2018</t>
  </si>
  <si>
    <t>30/01/2019</t>
  </si>
  <si>
    <t>1628</t>
  </si>
  <si>
    <t>8H00871452</t>
  </si>
  <si>
    <t>1629</t>
  </si>
  <si>
    <t>8H00870236</t>
  </si>
  <si>
    <t>1630</t>
  </si>
  <si>
    <t>8H00871333</t>
  </si>
  <si>
    <t>1631</t>
  </si>
  <si>
    <t>8H00870818</t>
  </si>
  <si>
    <t>1632</t>
  </si>
  <si>
    <t>8H00869173</t>
  </si>
  <si>
    <t>1633</t>
  </si>
  <si>
    <t>8H00870566</t>
  </si>
  <si>
    <t>1634</t>
  </si>
  <si>
    <t>8H00870307</t>
  </si>
  <si>
    <t>1635</t>
  </si>
  <si>
    <t>8H00869180</t>
  </si>
  <si>
    <t>1636</t>
  </si>
  <si>
    <t>80008730360</t>
  </si>
  <si>
    <t>IT02073320364</t>
  </si>
  <si>
    <t>18/A</t>
  </si>
  <si>
    <t>1644</t>
  </si>
  <si>
    <t>06/12/2018</t>
  </si>
  <si>
    <t>001379/PA</t>
  </si>
  <si>
    <t>1645</t>
  </si>
  <si>
    <t>MRMMRC84P28I496H</t>
  </si>
  <si>
    <t>IT02433120355</t>
  </si>
  <si>
    <t>3</t>
  </si>
  <si>
    <t>31/01/2019</t>
  </si>
  <si>
    <t>1646</t>
  </si>
  <si>
    <t>07/12/2018</t>
  </si>
  <si>
    <t>BRGPLA67D13L885J</t>
  </si>
  <si>
    <t>IT02699630360</t>
  </si>
  <si>
    <t>1/01</t>
  </si>
  <si>
    <t>02/10/2018</t>
  </si>
  <si>
    <t>1647</t>
  </si>
  <si>
    <t>CRPPLA51P17L219N</t>
  </si>
  <si>
    <t>IT09729590589</t>
  </si>
  <si>
    <t>FATTPA 10_18</t>
  </si>
  <si>
    <t>1648</t>
  </si>
  <si>
    <t>111806066940</t>
  </si>
  <si>
    <t>10/11/2018</t>
  </si>
  <si>
    <t>1649</t>
  </si>
  <si>
    <t>10/12/2018</t>
  </si>
  <si>
    <t>5750677903</t>
  </si>
  <si>
    <t>07/01/2019</t>
  </si>
  <si>
    <t>1650</t>
  </si>
  <si>
    <t>921800011074</t>
  </si>
  <si>
    <t>05/09/2018</t>
  </si>
  <si>
    <t>1659</t>
  </si>
  <si>
    <t>111805467014</t>
  </si>
  <si>
    <t>1661</t>
  </si>
  <si>
    <t>18VF+04450</t>
  </si>
  <si>
    <t>1681</t>
  </si>
  <si>
    <t>13/12/2018</t>
  </si>
  <si>
    <t>18VF+04449</t>
  </si>
  <si>
    <t>1682</t>
  </si>
  <si>
    <t>TGLLCU60P05F257T</t>
  </si>
  <si>
    <t>IT02328260365</t>
  </si>
  <si>
    <t>123</t>
  </si>
  <si>
    <t>22/10/2018</t>
  </si>
  <si>
    <t>31/12/2018</t>
  </si>
  <si>
    <t>1683</t>
  </si>
  <si>
    <t>M013958982</t>
  </si>
  <si>
    <t>01/12/2018</t>
  </si>
  <si>
    <t>25/12/2018</t>
  </si>
  <si>
    <t>1685</t>
  </si>
  <si>
    <t>17/12/2018</t>
  </si>
  <si>
    <t>M014124708</t>
  </si>
  <si>
    <t>1686</t>
  </si>
  <si>
    <t>111804812233</t>
  </si>
  <si>
    <t>08/09/2018</t>
  </si>
  <si>
    <t>1688</t>
  </si>
  <si>
    <t>20/12/2018</t>
  </si>
  <si>
    <t>111804812232</t>
  </si>
  <si>
    <t>181217376</t>
  </si>
  <si>
    <t>1700</t>
  </si>
  <si>
    <t>27/12/2018</t>
  </si>
  <si>
    <t>181217378</t>
  </si>
  <si>
    <t>08/02/2019</t>
  </si>
  <si>
    <t>1701</t>
  </si>
  <si>
    <t>181217380</t>
  </si>
  <si>
    <t>1702</t>
  </si>
  <si>
    <t>181217377</t>
  </si>
  <si>
    <t>1703</t>
  </si>
  <si>
    <t>181217374</t>
  </si>
  <si>
    <t>1704</t>
  </si>
  <si>
    <t>181217372</t>
  </si>
  <si>
    <t>1705</t>
  </si>
  <si>
    <t>181217375</t>
  </si>
  <si>
    <t>1706</t>
  </si>
  <si>
    <t>181217373</t>
  </si>
  <si>
    <t>1707</t>
  </si>
  <si>
    <t>181217379</t>
  </si>
  <si>
    <t>1708</t>
  </si>
  <si>
    <t>921800012734</t>
  </si>
  <si>
    <t>28/12/2018</t>
  </si>
  <si>
    <t>1724</t>
  </si>
  <si>
    <t>DIFFERENZA IN GIORNI EFFETTIVI TRA PAGAMENTO E SCADENZA</t>
  </si>
  <si>
    <t>RITARDO PONDERATO</t>
  </si>
  <si>
    <t>TEMPESTIVITA PAGAMENTI 4° TRIMETSRE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</si>
</sst>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workbookViewId="0" topLeftCell="A313">
      <selection activeCell="I346" sqref="I346"/>
    </sheetView>
  </sheetViews>
  <sheetFormatPr defaultColWidth="9.140625" defaultRowHeight="12.75"/>
  <cols>
    <col min="1" max="1" width="20.140625" style="0" bestFit="1" customWidth="1"/>
    <col min="2" max="2" width="13.57421875" style="0" bestFit="1" customWidth="1"/>
    <col min="3" max="3" width="15.28125" style="0" bestFit="1" customWidth="1"/>
    <col min="4" max="4" width="10.140625" style="0" bestFit="1" customWidth="1"/>
    <col min="6" max="6" width="10.140625" style="0" bestFit="1" customWidth="1"/>
    <col min="7" max="7" width="9.00390625" style="0" bestFit="1" customWidth="1"/>
    <col min="9" max="9" width="10.140625" style="0" bestFit="1" customWidth="1"/>
    <col min="10" max="10" width="27.140625" style="0" customWidth="1"/>
    <col min="11" max="11" width="20.57421875" style="0" customWidth="1"/>
  </cols>
  <sheetData>
    <row r="1" spans="1:1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957</v>
      </c>
      <c r="K1" s="2" t="s">
        <v>958</v>
      </c>
    </row>
    <row r="2" spans="1:11" ht="12.75">
      <c r="A2" t="s">
        <v>9</v>
      </c>
      <c r="B2" t="s">
        <v>10</v>
      </c>
      <c r="C2" t="s">
        <v>11</v>
      </c>
      <c r="D2" t="s">
        <v>12</v>
      </c>
      <c r="E2">
        <v>3125</v>
      </c>
      <c r="F2" t="s">
        <v>14</v>
      </c>
      <c r="G2">
        <v>3125</v>
      </c>
      <c r="H2" t="s">
        <v>15</v>
      </c>
      <c r="I2" t="s">
        <v>16</v>
      </c>
      <c r="J2">
        <f>I2-F2</f>
        <v>1</v>
      </c>
      <c r="K2">
        <f>G2*J2</f>
        <v>3125</v>
      </c>
    </row>
    <row r="3" spans="1:11" ht="12.75">
      <c r="A3" t="s">
        <v>17</v>
      </c>
      <c r="B3" t="s">
        <v>18</v>
      </c>
      <c r="C3" t="s">
        <v>19</v>
      </c>
      <c r="D3" t="s">
        <v>20</v>
      </c>
      <c r="E3">
        <v>640</v>
      </c>
      <c r="F3" t="s">
        <v>21</v>
      </c>
      <c r="G3">
        <v>640</v>
      </c>
      <c r="H3" t="s">
        <v>22</v>
      </c>
      <c r="I3" t="s">
        <v>16</v>
      </c>
      <c r="J3">
        <f aca="true" t="shared" si="0" ref="J3:J52">I3-F3</f>
        <v>31</v>
      </c>
      <c r="K3">
        <f aca="true" t="shared" si="1" ref="K3:K52">G3*J3</f>
        <v>19840</v>
      </c>
    </row>
    <row r="4" spans="1:11" ht="12.75">
      <c r="A4" t="s">
        <v>23</v>
      </c>
      <c r="B4" t="s">
        <v>24</v>
      </c>
      <c r="C4" t="s">
        <v>25</v>
      </c>
      <c r="D4" t="s">
        <v>26</v>
      </c>
      <c r="E4">
        <v>300</v>
      </c>
      <c r="F4" t="s">
        <v>27</v>
      </c>
      <c r="G4">
        <v>300</v>
      </c>
      <c r="H4" t="s">
        <v>28</v>
      </c>
      <c r="I4" t="s">
        <v>16</v>
      </c>
      <c r="J4">
        <f t="shared" si="0"/>
        <v>93</v>
      </c>
      <c r="K4">
        <f t="shared" si="1"/>
        <v>27900</v>
      </c>
    </row>
    <row r="5" spans="1:11" ht="12.75">
      <c r="A5" t="s">
        <v>23</v>
      </c>
      <c r="B5" t="s">
        <v>24</v>
      </c>
      <c r="C5" t="s">
        <v>29</v>
      </c>
      <c r="D5" t="s">
        <v>26</v>
      </c>
      <c r="E5">
        <v>3020</v>
      </c>
      <c r="F5" t="s">
        <v>27</v>
      </c>
      <c r="G5">
        <v>3020</v>
      </c>
      <c r="H5" t="s">
        <v>30</v>
      </c>
      <c r="I5" t="s">
        <v>16</v>
      </c>
      <c r="J5">
        <f t="shared" si="0"/>
        <v>93</v>
      </c>
      <c r="K5">
        <f t="shared" si="1"/>
        <v>280860</v>
      </c>
    </row>
    <row r="6" spans="1:11" ht="12.75">
      <c r="A6" t="s">
        <v>23</v>
      </c>
      <c r="B6" t="s">
        <v>24</v>
      </c>
      <c r="C6" t="s">
        <v>31</v>
      </c>
      <c r="D6" t="s">
        <v>32</v>
      </c>
      <c r="E6">
        <v>315.2</v>
      </c>
      <c r="F6" t="s">
        <v>21</v>
      </c>
      <c r="G6">
        <v>315.2</v>
      </c>
      <c r="H6" t="s">
        <v>33</v>
      </c>
      <c r="I6" t="s">
        <v>16</v>
      </c>
      <c r="J6">
        <f t="shared" si="0"/>
        <v>31</v>
      </c>
      <c r="K6">
        <f t="shared" si="1"/>
        <v>9771.199999999999</v>
      </c>
    </row>
    <row r="7" spans="1:11" ht="12.75">
      <c r="A7" t="s">
        <v>23</v>
      </c>
      <c r="B7" t="s">
        <v>24</v>
      </c>
      <c r="C7" t="s">
        <v>34</v>
      </c>
      <c r="D7" t="s">
        <v>35</v>
      </c>
      <c r="E7">
        <v>1412.5</v>
      </c>
      <c r="F7" t="s">
        <v>14</v>
      </c>
      <c r="G7">
        <v>1412.5</v>
      </c>
      <c r="H7" t="s">
        <v>36</v>
      </c>
      <c r="I7" t="s">
        <v>16</v>
      </c>
      <c r="J7">
        <f t="shared" si="0"/>
        <v>1</v>
      </c>
      <c r="K7">
        <f t="shared" si="1"/>
        <v>1412.5</v>
      </c>
    </row>
    <row r="8" spans="1:11" ht="12.75">
      <c r="A8" t="s">
        <v>23</v>
      </c>
      <c r="B8" t="s">
        <v>24</v>
      </c>
      <c r="C8" t="s">
        <v>37</v>
      </c>
      <c r="D8" t="s">
        <v>35</v>
      </c>
      <c r="E8">
        <v>1412.5</v>
      </c>
      <c r="F8" t="s">
        <v>14</v>
      </c>
      <c r="G8">
        <v>1412.5</v>
      </c>
      <c r="H8" t="s">
        <v>38</v>
      </c>
      <c r="I8" t="s">
        <v>16</v>
      </c>
      <c r="J8">
        <f t="shared" si="0"/>
        <v>1</v>
      </c>
      <c r="K8">
        <f t="shared" si="1"/>
        <v>1412.5</v>
      </c>
    </row>
    <row r="9" spans="1:11" ht="12.75">
      <c r="A9" t="s">
        <v>39</v>
      </c>
      <c r="B9" t="s">
        <v>40</v>
      </c>
      <c r="C9" t="s">
        <v>41</v>
      </c>
      <c r="D9" t="s">
        <v>35</v>
      </c>
      <c r="E9">
        <v>2252</v>
      </c>
      <c r="F9" t="s">
        <v>21</v>
      </c>
      <c r="G9">
        <v>2252</v>
      </c>
      <c r="H9" t="s">
        <v>42</v>
      </c>
      <c r="I9" t="s">
        <v>16</v>
      </c>
      <c r="J9">
        <f t="shared" si="0"/>
        <v>31</v>
      </c>
      <c r="K9">
        <f t="shared" si="1"/>
        <v>69812</v>
      </c>
    </row>
    <row r="10" spans="1:11" ht="12.75">
      <c r="A10" t="s">
        <v>43</v>
      </c>
      <c r="B10" t="s">
        <v>44</v>
      </c>
      <c r="C10" t="s">
        <v>45</v>
      </c>
      <c r="D10" t="s">
        <v>46</v>
      </c>
      <c r="E10">
        <v>5128.5</v>
      </c>
      <c r="F10" t="s">
        <v>47</v>
      </c>
      <c r="G10">
        <v>5128.5</v>
      </c>
      <c r="H10" t="s">
        <v>48</v>
      </c>
      <c r="I10" t="s">
        <v>16</v>
      </c>
      <c r="J10">
        <f t="shared" si="0"/>
        <v>62</v>
      </c>
      <c r="K10">
        <f t="shared" si="1"/>
        <v>317967</v>
      </c>
    </row>
    <row r="11" spans="1:11" ht="12.75">
      <c r="A11" t="s">
        <v>43</v>
      </c>
      <c r="B11" t="s">
        <v>44</v>
      </c>
      <c r="C11" t="s">
        <v>49</v>
      </c>
      <c r="D11" t="s">
        <v>50</v>
      </c>
      <c r="E11">
        <v>616.5</v>
      </c>
      <c r="F11" t="s">
        <v>47</v>
      </c>
      <c r="G11">
        <v>616.5</v>
      </c>
      <c r="H11" t="s">
        <v>51</v>
      </c>
      <c r="I11" t="s">
        <v>16</v>
      </c>
      <c r="J11">
        <f t="shared" si="0"/>
        <v>62</v>
      </c>
      <c r="K11">
        <f t="shared" si="1"/>
        <v>38223</v>
      </c>
    </row>
    <row r="12" spans="1:11" ht="12.75">
      <c r="A12" t="s">
        <v>52</v>
      </c>
      <c r="B12" t="s">
        <v>53</v>
      </c>
      <c r="C12" t="s">
        <v>54</v>
      </c>
      <c r="D12" t="s">
        <v>27</v>
      </c>
      <c r="E12">
        <v>14.72</v>
      </c>
      <c r="F12" t="s">
        <v>21</v>
      </c>
      <c r="G12">
        <v>14.72</v>
      </c>
      <c r="H12" t="s">
        <v>55</v>
      </c>
      <c r="I12" t="s">
        <v>16</v>
      </c>
      <c r="J12">
        <f t="shared" si="0"/>
        <v>31</v>
      </c>
      <c r="K12">
        <f t="shared" si="1"/>
        <v>456.32</v>
      </c>
    </row>
    <row r="13" spans="1:11" ht="12.75">
      <c r="A13" t="s">
        <v>52</v>
      </c>
      <c r="B13" t="s">
        <v>53</v>
      </c>
      <c r="C13" t="s">
        <v>56</v>
      </c>
      <c r="D13" t="s">
        <v>47</v>
      </c>
      <c r="E13">
        <v>10.75</v>
      </c>
      <c r="F13" t="s">
        <v>14</v>
      </c>
      <c r="G13">
        <v>10.75</v>
      </c>
      <c r="H13" t="s">
        <v>57</v>
      </c>
      <c r="I13" t="s">
        <v>16</v>
      </c>
      <c r="J13">
        <f t="shared" si="0"/>
        <v>1</v>
      </c>
      <c r="K13">
        <f t="shared" si="1"/>
        <v>10.75</v>
      </c>
    </row>
    <row r="14" spans="1:11" ht="12.75">
      <c r="A14" t="s">
        <v>58</v>
      </c>
      <c r="B14" t="s">
        <v>59</v>
      </c>
      <c r="C14" t="s">
        <v>60</v>
      </c>
      <c r="D14" t="s">
        <v>27</v>
      </c>
      <c r="E14">
        <v>409.85</v>
      </c>
      <c r="F14" t="s">
        <v>21</v>
      </c>
      <c r="G14">
        <v>409.85</v>
      </c>
      <c r="H14" t="s">
        <v>61</v>
      </c>
      <c r="I14" t="s">
        <v>16</v>
      </c>
      <c r="J14">
        <f t="shared" si="0"/>
        <v>31</v>
      </c>
      <c r="K14">
        <f t="shared" si="1"/>
        <v>12705.35</v>
      </c>
    </row>
    <row r="15" spans="1:11" ht="12.75">
      <c r="A15" t="s">
        <v>58</v>
      </c>
      <c r="B15" t="s">
        <v>59</v>
      </c>
      <c r="C15" t="s">
        <v>62</v>
      </c>
      <c r="D15" t="s">
        <v>27</v>
      </c>
      <c r="E15">
        <v>4</v>
      </c>
      <c r="F15" t="s">
        <v>21</v>
      </c>
      <c r="G15">
        <v>4</v>
      </c>
      <c r="H15" t="s">
        <v>63</v>
      </c>
      <c r="I15" t="s">
        <v>16</v>
      </c>
      <c r="J15">
        <f t="shared" si="0"/>
        <v>31</v>
      </c>
      <c r="K15">
        <f t="shared" si="1"/>
        <v>124</v>
      </c>
    </row>
    <row r="16" spans="1:11" ht="12.75">
      <c r="A16" t="s">
        <v>64</v>
      </c>
      <c r="B16" t="s">
        <v>65</v>
      </c>
      <c r="C16" t="s">
        <v>66</v>
      </c>
      <c r="D16" t="s">
        <v>67</v>
      </c>
      <c r="E16">
        <v>786.84</v>
      </c>
      <c r="F16" t="s">
        <v>21</v>
      </c>
      <c r="G16">
        <v>786.84</v>
      </c>
      <c r="H16" t="s">
        <v>68</v>
      </c>
      <c r="I16" t="s">
        <v>16</v>
      </c>
      <c r="J16">
        <f t="shared" si="0"/>
        <v>31</v>
      </c>
      <c r="K16">
        <f t="shared" si="1"/>
        <v>24392.04</v>
      </c>
    </row>
    <row r="17" spans="1:11" ht="12.75">
      <c r="A17" t="s">
        <v>64</v>
      </c>
      <c r="B17" t="s">
        <v>65</v>
      </c>
      <c r="C17" t="s">
        <v>69</v>
      </c>
      <c r="D17" t="s">
        <v>67</v>
      </c>
      <c r="E17">
        <v>1678.26</v>
      </c>
      <c r="F17" t="s">
        <v>21</v>
      </c>
      <c r="G17">
        <v>1678.26</v>
      </c>
      <c r="H17" t="s">
        <v>70</v>
      </c>
      <c r="I17" t="s">
        <v>16</v>
      </c>
      <c r="J17">
        <f t="shared" si="0"/>
        <v>31</v>
      </c>
      <c r="K17">
        <f t="shared" si="1"/>
        <v>52026.06</v>
      </c>
    </row>
    <row r="18" spans="1:11" ht="12.75">
      <c r="A18" t="s">
        <v>71</v>
      </c>
      <c r="B18" t="s">
        <v>72</v>
      </c>
      <c r="C18" t="s">
        <v>73</v>
      </c>
      <c r="D18" t="s">
        <v>27</v>
      </c>
      <c r="E18">
        <v>1260.66</v>
      </c>
      <c r="F18" t="s">
        <v>47</v>
      </c>
      <c r="G18">
        <v>1260.66</v>
      </c>
      <c r="H18" t="s">
        <v>74</v>
      </c>
      <c r="I18" t="s">
        <v>16</v>
      </c>
      <c r="J18">
        <f t="shared" si="0"/>
        <v>62</v>
      </c>
      <c r="K18">
        <f t="shared" si="1"/>
        <v>78160.92</v>
      </c>
    </row>
    <row r="19" spans="1:11" ht="12.75">
      <c r="A19" t="s">
        <v>71</v>
      </c>
      <c r="B19" t="s">
        <v>72</v>
      </c>
      <c r="C19" t="s">
        <v>75</v>
      </c>
      <c r="D19" t="s">
        <v>27</v>
      </c>
      <c r="E19">
        <v>86.04</v>
      </c>
      <c r="F19" t="s">
        <v>47</v>
      </c>
      <c r="G19">
        <v>86.04</v>
      </c>
      <c r="H19" t="s">
        <v>76</v>
      </c>
      <c r="I19" t="s">
        <v>16</v>
      </c>
      <c r="J19">
        <f t="shared" si="0"/>
        <v>62</v>
      </c>
      <c r="K19">
        <f t="shared" si="1"/>
        <v>5334.4800000000005</v>
      </c>
    </row>
    <row r="20" spans="1:11" ht="12.75">
      <c r="A20" t="s">
        <v>71</v>
      </c>
      <c r="B20" t="s">
        <v>72</v>
      </c>
      <c r="C20" t="s">
        <v>77</v>
      </c>
      <c r="D20" t="s">
        <v>27</v>
      </c>
      <c r="E20">
        <v>7443.69</v>
      </c>
      <c r="F20" t="s">
        <v>47</v>
      </c>
      <c r="G20">
        <v>7443.69</v>
      </c>
      <c r="H20" t="s">
        <v>78</v>
      </c>
      <c r="I20" t="s">
        <v>16</v>
      </c>
      <c r="J20">
        <f t="shared" si="0"/>
        <v>62</v>
      </c>
      <c r="K20">
        <f t="shared" si="1"/>
        <v>461508.77999999997</v>
      </c>
    </row>
    <row r="21" spans="1:11" ht="12.75">
      <c r="A21" t="s">
        <v>71</v>
      </c>
      <c r="B21" t="s">
        <v>72</v>
      </c>
      <c r="C21" t="s">
        <v>79</v>
      </c>
      <c r="D21" t="s">
        <v>27</v>
      </c>
      <c r="E21">
        <v>21.3</v>
      </c>
      <c r="F21" t="s">
        <v>47</v>
      </c>
      <c r="G21">
        <v>21.3</v>
      </c>
      <c r="H21" t="s">
        <v>80</v>
      </c>
      <c r="I21" t="s">
        <v>16</v>
      </c>
      <c r="J21">
        <f t="shared" si="0"/>
        <v>62</v>
      </c>
      <c r="K21">
        <f t="shared" si="1"/>
        <v>1320.6000000000001</v>
      </c>
    </row>
    <row r="22" spans="1:11" ht="12.75">
      <c r="A22" t="s">
        <v>71</v>
      </c>
      <c r="B22" t="s">
        <v>72</v>
      </c>
      <c r="C22" t="s">
        <v>81</v>
      </c>
      <c r="D22" t="s">
        <v>27</v>
      </c>
      <c r="E22">
        <v>253.52</v>
      </c>
      <c r="F22" t="s">
        <v>47</v>
      </c>
      <c r="G22">
        <v>253.52</v>
      </c>
      <c r="H22" t="s">
        <v>82</v>
      </c>
      <c r="I22" t="s">
        <v>16</v>
      </c>
      <c r="J22">
        <f t="shared" si="0"/>
        <v>62</v>
      </c>
      <c r="K22">
        <f t="shared" si="1"/>
        <v>15718.24</v>
      </c>
    </row>
    <row r="23" spans="1:11" ht="12.75">
      <c r="A23" t="s">
        <v>71</v>
      </c>
      <c r="B23" t="s">
        <v>72</v>
      </c>
      <c r="C23" t="s">
        <v>83</v>
      </c>
      <c r="D23" t="s">
        <v>27</v>
      </c>
      <c r="E23">
        <v>182.06</v>
      </c>
      <c r="F23" t="s">
        <v>47</v>
      </c>
      <c r="G23">
        <v>182.06</v>
      </c>
      <c r="H23" t="s">
        <v>84</v>
      </c>
      <c r="I23" t="s">
        <v>16</v>
      </c>
      <c r="J23">
        <f t="shared" si="0"/>
        <v>62</v>
      </c>
      <c r="K23">
        <f t="shared" si="1"/>
        <v>11287.72</v>
      </c>
    </row>
    <row r="24" spans="1:11" ht="12.75">
      <c r="A24" t="s">
        <v>71</v>
      </c>
      <c r="B24" t="s">
        <v>72</v>
      </c>
      <c r="C24" t="s">
        <v>85</v>
      </c>
      <c r="D24" t="s">
        <v>27</v>
      </c>
      <c r="E24">
        <v>807.7</v>
      </c>
      <c r="F24" t="s">
        <v>47</v>
      </c>
      <c r="G24">
        <v>807.7</v>
      </c>
      <c r="H24" t="s">
        <v>86</v>
      </c>
      <c r="I24" t="s">
        <v>16</v>
      </c>
      <c r="J24">
        <f t="shared" si="0"/>
        <v>62</v>
      </c>
      <c r="K24">
        <f t="shared" si="1"/>
        <v>50077.4</v>
      </c>
    </row>
    <row r="25" spans="1:11" ht="12.75">
      <c r="A25" t="s">
        <v>71</v>
      </c>
      <c r="B25" t="s">
        <v>72</v>
      </c>
      <c r="C25" t="s">
        <v>87</v>
      </c>
      <c r="D25" t="s">
        <v>27</v>
      </c>
      <c r="E25">
        <v>411.62</v>
      </c>
      <c r="F25" t="s">
        <v>47</v>
      </c>
      <c r="G25">
        <v>411.62</v>
      </c>
      <c r="H25" t="s">
        <v>88</v>
      </c>
      <c r="I25" t="s">
        <v>16</v>
      </c>
      <c r="J25">
        <f t="shared" si="0"/>
        <v>62</v>
      </c>
      <c r="K25">
        <f t="shared" si="1"/>
        <v>25520.44</v>
      </c>
    </row>
    <row r="26" spans="1:11" ht="12.75">
      <c r="A26" t="s">
        <v>71</v>
      </c>
      <c r="B26" t="s">
        <v>72</v>
      </c>
      <c r="C26" t="s">
        <v>89</v>
      </c>
      <c r="D26" t="s">
        <v>27</v>
      </c>
      <c r="E26">
        <v>4341.11</v>
      </c>
      <c r="F26" t="s">
        <v>47</v>
      </c>
      <c r="G26">
        <v>4341.11</v>
      </c>
      <c r="H26" t="s">
        <v>90</v>
      </c>
      <c r="I26" t="s">
        <v>16</v>
      </c>
      <c r="J26">
        <f t="shared" si="0"/>
        <v>62</v>
      </c>
      <c r="K26">
        <f t="shared" si="1"/>
        <v>269148.82</v>
      </c>
    </row>
    <row r="27" spans="1:11" ht="12.75">
      <c r="A27" t="s">
        <v>71</v>
      </c>
      <c r="B27" t="s">
        <v>72</v>
      </c>
      <c r="C27" t="s">
        <v>91</v>
      </c>
      <c r="D27" t="s">
        <v>92</v>
      </c>
      <c r="E27">
        <v>34</v>
      </c>
      <c r="F27" t="s">
        <v>21</v>
      </c>
      <c r="G27">
        <v>34</v>
      </c>
      <c r="H27" t="s">
        <v>93</v>
      </c>
      <c r="I27" t="s">
        <v>16</v>
      </c>
      <c r="J27">
        <f t="shared" si="0"/>
        <v>31</v>
      </c>
      <c r="K27">
        <f t="shared" si="1"/>
        <v>1054</v>
      </c>
    </row>
    <row r="28" spans="1:11" ht="12.75">
      <c r="A28" t="s">
        <v>71</v>
      </c>
      <c r="B28" t="s">
        <v>72</v>
      </c>
      <c r="C28" t="s">
        <v>94</v>
      </c>
      <c r="D28" t="s">
        <v>95</v>
      </c>
      <c r="E28">
        <v>8.5</v>
      </c>
      <c r="F28" t="s">
        <v>21</v>
      </c>
      <c r="G28">
        <v>8.5</v>
      </c>
      <c r="H28" t="s">
        <v>96</v>
      </c>
      <c r="I28" t="s">
        <v>16</v>
      </c>
      <c r="J28">
        <f t="shared" si="0"/>
        <v>31</v>
      </c>
      <c r="K28">
        <f t="shared" si="1"/>
        <v>263.5</v>
      </c>
    </row>
    <row r="29" spans="1:11" ht="12.75">
      <c r="A29" t="s">
        <v>71</v>
      </c>
      <c r="B29" t="s">
        <v>72</v>
      </c>
      <c r="C29" t="s">
        <v>97</v>
      </c>
      <c r="D29" t="s">
        <v>95</v>
      </c>
      <c r="E29">
        <v>25.5</v>
      </c>
      <c r="F29" t="s">
        <v>21</v>
      </c>
      <c r="G29">
        <v>25.5</v>
      </c>
      <c r="H29" t="s">
        <v>98</v>
      </c>
      <c r="I29" t="s">
        <v>16</v>
      </c>
      <c r="J29">
        <f t="shared" si="0"/>
        <v>31</v>
      </c>
      <c r="K29">
        <f t="shared" si="1"/>
        <v>790.5</v>
      </c>
    </row>
    <row r="30" spans="1:11" ht="12.75">
      <c r="A30" t="s">
        <v>99</v>
      </c>
      <c r="B30" t="s">
        <v>100</v>
      </c>
      <c r="C30" t="s">
        <v>101</v>
      </c>
      <c r="D30" t="s">
        <v>102</v>
      </c>
      <c r="E30">
        <v>380.4</v>
      </c>
      <c r="F30" t="s">
        <v>21</v>
      </c>
      <c r="G30">
        <v>380.4</v>
      </c>
      <c r="H30" t="s">
        <v>103</v>
      </c>
      <c r="I30" t="s">
        <v>16</v>
      </c>
      <c r="J30">
        <f t="shared" si="0"/>
        <v>31</v>
      </c>
      <c r="K30">
        <f t="shared" si="1"/>
        <v>11792.4</v>
      </c>
    </row>
    <row r="31" spans="1:11" ht="12.75">
      <c r="A31" t="s">
        <v>99</v>
      </c>
      <c r="B31" t="s">
        <v>100</v>
      </c>
      <c r="C31" t="s">
        <v>104</v>
      </c>
      <c r="D31" t="s">
        <v>102</v>
      </c>
      <c r="E31">
        <v>7884.72</v>
      </c>
      <c r="F31" t="s">
        <v>21</v>
      </c>
      <c r="G31">
        <v>7884.72</v>
      </c>
      <c r="H31" t="s">
        <v>105</v>
      </c>
      <c r="I31" t="s">
        <v>16</v>
      </c>
      <c r="J31">
        <f t="shared" si="0"/>
        <v>31</v>
      </c>
      <c r="K31">
        <f t="shared" si="1"/>
        <v>244426.32</v>
      </c>
    </row>
    <row r="32" spans="1:11" ht="12.75">
      <c r="A32" t="s">
        <v>106</v>
      </c>
      <c r="B32" t="s">
        <v>107</v>
      </c>
      <c r="C32" t="s">
        <v>108</v>
      </c>
      <c r="D32" t="s">
        <v>21</v>
      </c>
      <c r="E32">
        <v>166.02</v>
      </c>
      <c r="F32" t="s">
        <v>14</v>
      </c>
      <c r="G32">
        <v>166.02</v>
      </c>
      <c r="H32" t="s">
        <v>109</v>
      </c>
      <c r="I32" t="s">
        <v>16</v>
      </c>
      <c r="J32">
        <f t="shared" si="0"/>
        <v>1</v>
      </c>
      <c r="K32">
        <f t="shared" si="1"/>
        <v>166.02</v>
      </c>
    </row>
    <row r="33" spans="1:11" ht="12.75">
      <c r="A33" t="s">
        <v>110</v>
      </c>
      <c r="B33" t="s">
        <v>111</v>
      </c>
      <c r="C33" t="s">
        <v>112</v>
      </c>
      <c r="D33" t="s">
        <v>27</v>
      </c>
      <c r="E33">
        <v>461.66</v>
      </c>
      <c r="F33" t="s">
        <v>21</v>
      </c>
      <c r="G33">
        <v>461.66</v>
      </c>
      <c r="H33" t="s">
        <v>113</v>
      </c>
      <c r="I33" t="s">
        <v>16</v>
      </c>
      <c r="J33">
        <f t="shared" si="0"/>
        <v>31</v>
      </c>
      <c r="K33">
        <f t="shared" si="1"/>
        <v>14311.460000000001</v>
      </c>
    </row>
    <row r="34" spans="1:11" ht="12.75">
      <c r="A34" t="s">
        <v>114</v>
      </c>
      <c r="B34" t="s">
        <v>115</v>
      </c>
      <c r="C34" t="s">
        <v>116</v>
      </c>
      <c r="D34" t="s">
        <v>27</v>
      </c>
      <c r="E34">
        <v>1617.16</v>
      </c>
      <c r="F34" t="s">
        <v>21</v>
      </c>
      <c r="G34">
        <v>1617.16</v>
      </c>
      <c r="H34" t="s">
        <v>117</v>
      </c>
      <c r="I34" t="s">
        <v>16</v>
      </c>
      <c r="J34">
        <f t="shared" si="0"/>
        <v>31</v>
      </c>
      <c r="K34">
        <f t="shared" si="1"/>
        <v>50131.96</v>
      </c>
    </row>
    <row r="35" spans="1:11" ht="12.75">
      <c r="A35" t="s">
        <v>118</v>
      </c>
      <c r="B35" t="s">
        <v>119</v>
      </c>
      <c r="C35" t="s">
        <v>120</v>
      </c>
      <c r="D35" t="s">
        <v>46</v>
      </c>
      <c r="E35">
        <v>380.16</v>
      </c>
      <c r="F35" t="s">
        <v>47</v>
      </c>
      <c r="G35">
        <v>380.16</v>
      </c>
      <c r="H35" t="s">
        <v>121</v>
      </c>
      <c r="I35" t="s">
        <v>16</v>
      </c>
      <c r="J35">
        <f t="shared" si="0"/>
        <v>62</v>
      </c>
      <c r="K35">
        <f t="shared" si="1"/>
        <v>23569.920000000002</v>
      </c>
    </row>
    <row r="36" spans="1:11" ht="12.75">
      <c r="A36" t="s">
        <v>118</v>
      </c>
      <c r="B36" t="s">
        <v>119</v>
      </c>
      <c r="C36" t="s">
        <v>122</v>
      </c>
      <c r="D36" t="s">
        <v>123</v>
      </c>
      <c r="E36">
        <v>1244.4</v>
      </c>
      <c r="F36" t="s">
        <v>21</v>
      </c>
      <c r="G36">
        <v>1244.4</v>
      </c>
      <c r="H36" t="s">
        <v>124</v>
      </c>
      <c r="I36" t="s">
        <v>16</v>
      </c>
      <c r="J36">
        <f t="shared" si="0"/>
        <v>31</v>
      </c>
      <c r="K36">
        <f t="shared" si="1"/>
        <v>38576.4</v>
      </c>
    </row>
    <row r="37" spans="1:11" ht="12.75">
      <c r="A37" t="s">
        <v>125</v>
      </c>
      <c r="B37" t="s">
        <v>126</v>
      </c>
      <c r="C37" t="s">
        <v>127</v>
      </c>
      <c r="D37" t="s">
        <v>27</v>
      </c>
      <c r="E37">
        <v>100</v>
      </c>
      <c r="F37" t="s">
        <v>21</v>
      </c>
      <c r="G37">
        <v>100</v>
      </c>
      <c r="H37" t="s">
        <v>128</v>
      </c>
      <c r="I37" t="s">
        <v>16</v>
      </c>
      <c r="J37">
        <f t="shared" si="0"/>
        <v>31</v>
      </c>
      <c r="K37">
        <f t="shared" si="1"/>
        <v>3100</v>
      </c>
    </row>
    <row r="38" spans="1:11" ht="12.75">
      <c r="A38" t="s">
        <v>129</v>
      </c>
      <c r="B38" t="s">
        <v>130</v>
      </c>
      <c r="C38" t="s">
        <v>131</v>
      </c>
      <c r="D38" t="s">
        <v>27</v>
      </c>
      <c r="E38">
        <v>244.01</v>
      </c>
      <c r="F38" t="s">
        <v>21</v>
      </c>
      <c r="G38">
        <v>244.01</v>
      </c>
      <c r="H38" t="s">
        <v>132</v>
      </c>
      <c r="I38" t="s">
        <v>16</v>
      </c>
      <c r="J38">
        <f t="shared" si="0"/>
        <v>31</v>
      </c>
      <c r="K38">
        <f t="shared" si="1"/>
        <v>7564.3099999999995</v>
      </c>
    </row>
    <row r="39" spans="1:11" ht="12.75">
      <c r="A39" t="s">
        <v>133</v>
      </c>
      <c r="B39" t="s">
        <v>134</v>
      </c>
      <c r="C39" t="s">
        <v>135</v>
      </c>
      <c r="D39" t="s">
        <v>27</v>
      </c>
      <c r="E39">
        <v>274.65</v>
      </c>
      <c r="F39" t="s">
        <v>47</v>
      </c>
      <c r="G39">
        <v>274.65</v>
      </c>
      <c r="H39" t="s">
        <v>136</v>
      </c>
      <c r="I39" t="s">
        <v>16</v>
      </c>
      <c r="J39">
        <f t="shared" si="0"/>
        <v>62</v>
      </c>
      <c r="K39">
        <f t="shared" si="1"/>
        <v>17028.3</v>
      </c>
    </row>
    <row r="40" spans="1:11" ht="12.75">
      <c r="A40" t="s">
        <v>133</v>
      </c>
      <c r="B40" t="s">
        <v>134</v>
      </c>
      <c r="C40" t="s">
        <v>137</v>
      </c>
      <c r="D40" t="s">
        <v>47</v>
      </c>
      <c r="E40">
        <v>202.5</v>
      </c>
      <c r="F40" t="s">
        <v>21</v>
      </c>
      <c r="G40">
        <v>202.5</v>
      </c>
      <c r="H40" t="s">
        <v>138</v>
      </c>
      <c r="I40" t="s">
        <v>16</v>
      </c>
      <c r="J40">
        <f t="shared" si="0"/>
        <v>31</v>
      </c>
      <c r="K40">
        <f t="shared" si="1"/>
        <v>6277.5</v>
      </c>
    </row>
    <row r="41" spans="1:11" ht="12.75">
      <c r="A41" t="s">
        <v>139</v>
      </c>
      <c r="B41" t="s">
        <v>140</v>
      </c>
      <c r="C41" t="s">
        <v>141</v>
      </c>
      <c r="D41" t="s">
        <v>142</v>
      </c>
      <c r="E41">
        <v>350</v>
      </c>
      <c r="F41" t="s">
        <v>14</v>
      </c>
      <c r="G41">
        <v>350</v>
      </c>
      <c r="H41" t="s">
        <v>143</v>
      </c>
      <c r="I41" t="s">
        <v>16</v>
      </c>
      <c r="J41">
        <f t="shared" si="0"/>
        <v>1</v>
      </c>
      <c r="K41">
        <f t="shared" si="1"/>
        <v>350</v>
      </c>
    </row>
    <row r="42" spans="1:11" ht="12.75">
      <c r="A42" t="s">
        <v>144</v>
      </c>
      <c r="B42" t="s">
        <v>145</v>
      </c>
      <c r="C42" t="s">
        <v>146</v>
      </c>
      <c r="D42" t="s">
        <v>47</v>
      </c>
      <c r="E42">
        <v>250</v>
      </c>
      <c r="F42" t="s">
        <v>14</v>
      </c>
      <c r="G42">
        <v>250</v>
      </c>
      <c r="H42" t="s">
        <v>147</v>
      </c>
      <c r="I42" t="s">
        <v>16</v>
      </c>
      <c r="J42">
        <f t="shared" si="0"/>
        <v>1</v>
      </c>
      <c r="K42">
        <f t="shared" si="1"/>
        <v>250</v>
      </c>
    </row>
    <row r="43" spans="1:11" ht="12.75">
      <c r="A43" t="s">
        <v>148</v>
      </c>
      <c r="B43" t="s">
        <v>149</v>
      </c>
      <c r="C43" t="s">
        <v>150</v>
      </c>
      <c r="D43" t="s">
        <v>151</v>
      </c>
      <c r="E43">
        <v>1179.92</v>
      </c>
      <c r="F43" t="s">
        <v>152</v>
      </c>
      <c r="G43">
        <v>1179.92</v>
      </c>
      <c r="H43" t="s">
        <v>153</v>
      </c>
      <c r="I43" t="s">
        <v>16</v>
      </c>
      <c r="J43">
        <f t="shared" si="0"/>
        <v>792</v>
      </c>
      <c r="K43">
        <f t="shared" si="1"/>
        <v>934496.64</v>
      </c>
    </row>
    <row r="44" spans="1:11" ht="12.75">
      <c r="A44" t="s">
        <v>154</v>
      </c>
      <c r="B44" t="s">
        <v>155</v>
      </c>
      <c r="C44" t="s">
        <v>156</v>
      </c>
      <c r="D44" t="s">
        <v>47</v>
      </c>
      <c r="E44">
        <v>99.38</v>
      </c>
      <c r="F44" t="s">
        <v>21</v>
      </c>
      <c r="G44">
        <v>99.38</v>
      </c>
      <c r="H44" t="s">
        <v>157</v>
      </c>
      <c r="I44" t="s">
        <v>16</v>
      </c>
      <c r="J44">
        <f t="shared" si="0"/>
        <v>31</v>
      </c>
      <c r="K44">
        <f t="shared" si="1"/>
        <v>3080.7799999999997</v>
      </c>
    </row>
    <row r="45" spans="1:11" ht="12.75">
      <c r="A45" t="s">
        <v>158</v>
      </c>
      <c r="B45" t="s">
        <v>159</v>
      </c>
      <c r="C45" t="s">
        <v>160</v>
      </c>
      <c r="D45" t="s">
        <v>35</v>
      </c>
      <c r="E45">
        <v>877.5</v>
      </c>
      <c r="F45" t="s">
        <v>14</v>
      </c>
      <c r="G45">
        <v>877.5</v>
      </c>
      <c r="H45" t="s">
        <v>161</v>
      </c>
      <c r="I45" t="s">
        <v>16</v>
      </c>
      <c r="J45">
        <f t="shared" si="0"/>
        <v>1</v>
      </c>
      <c r="K45">
        <f t="shared" si="1"/>
        <v>877.5</v>
      </c>
    </row>
    <row r="46" spans="1:11" ht="12.75">
      <c r="A46" t="s">
        <v>162</v>
      </c>
      <c r="B46" t="s">
        <v>163</v>
      </c>
      <c r="C46" t="s">
        <v>164</v>
      </c>
      <c r="D46" t="s">
        <v>165</v>
      </c>
      <c r="E46">
        <v>80</v>
      </c>
      <c r="F46" t="s">
        <v>14</v>
      </c>
      <c r="G46">
        <v>80</v>
      </c>
      <c r="H46" t="s">
        <v>166</v>
      </c>
      <c r="I46" t="s">
        <v>16</v>
      </c>
      <c r="J46">
        <f t="shared" si="0"/>
        <v>1</v>
      </c>
      <c r="K46">
        <f t="shared" si="1"/>
        <v>80</v>
      </c>
    </row>
    <row r="47" spans="1:11" ht="12.75">
      <c r="A47" t="s">
        <v>167</v>
      </c>
      <c r="B47" t="s">
        <v>168</v>
      </c>
      <c r="C47" t="s">
        <v>169</v>
      </c>
      <c r="D47" t="s">
        <v>170</v>
      </c>
      <c r="E47">
        <v>148.62</v>
      </c>
      <c r="F47" t="s">
        <v>14</v>
      </c>
      <c r="G47">
        <v>148.62</v>
      </c>
      <c r="H47" t="s">
        <v>171</v>
      </c>
      <c r="I47" t="s">
        <v>16</v>
      </c>
      <c r="J47">
        <f t="shared" si="0"/>
        <v>1</v>
      </c>
      <c r="K47">
        <f t="shared" si="1"/>
        <v>148.62</v>
      </c>
    </row>
    <row r="48" spans="1:11" ht="12.75">
      <c r="A48" t="s">
        <v>167</v>
      </c>
      <c r="B48" t="s">
        <v>168</v>
      </c>
      <c r="C48" t="s">
        <v>172</v>
      </c>
      <c r="D48" t="s">
        <v>173</v>
      </c>
      <c r="E48">
        <v>230.23</v>
      </c>
      <c r="F48" t="s">
        <v>14</v>
      </c>
      <c r="G48">
        <v>230.23</v>
      </c>
      <c r="H48" t="s">
        <v>174</v>
      </c>
      <c r="I48" t="s">
        <v>16</v>
      </c>
      <c r="J48">
        <f t="shared" si="0"/>
        <v>1</v>
      </c>
      <c r="K48">
        <f t="shared" si="1"/>
        <v>230.23</v>
      </c>
    </row>
    <row r="49" spans="1:11" ht="12.75">
      <c r="A49" t="s">
        <v>167</v>
      </c>
      <c r="B49" t="s">
        <v>168</v>
      </c>
      <c r="C49" t="s">
        <v>175</v>
      </c>
      <c r="D49" t="s">
        <v>170</v>
      </c>
      <c r="E49">
        <v>5.96</v>
      </c>
      <c r="F49" t="s">
        <v>14</v>
      </c>
      <c r="G49">
        <v>5.96</v>
      </c>
      <c r="H49" t="s">
        <v>176</v>
      </c>
      <c r="I49" t="s">
        <v>16</v>
      </c>
      <c r="J49">
        <f t="shared" si="0"/>
        <v>1</v>
      </c>
      <c r="K49">
        <f t="shared" si="1"/>
        <v>5.96</v>
      </c>
    </row>
    <row r="50" spans="1:11" ht="12.75">
      <c r="A50" t="s">
        <v>177</v>
      </c>
      <c r="B50" t="s">
        <v>178</v>
      </c>
      <c r="C50" t="s">
        <v>179</v>
      </c>
      <c r="D50" t="s">
        <v>180</v>
      </c>
      <c r="E50">
        <v>426.24</v>
      </c>
      <c r="F50" t="s">
        <v>21</v>
      </c>
      <c r="G50">
        <v>426.24</v>
      </c>
      <c r="H50" t="s">
        <v>181</v>
      </c>
      <c r="I50" t="s">
        <v>16</v>
      </c>
      <c r="J50">
        <f t="shared" si="0"/>
        <v>31</v>
      </c>
      <c r="K50">
        <f t="shared" si="1"/>
        <v>13213.44</v>
      </c>
    </row>
    <row r="51" spans="1:11" ht="12.75">
      <c r="A51" t="s">
        <v>177</v>
      </c>
      <c r="B51" t="s">
        <v>178</v>
      </c>
      <c r="C51" t="s">
        <v>182</v>
      </c>
      <c r="D51" t="s">
        <v>47</v>
      </c>
      <c r="E51">
        <v>953.03</v>
      </c>
      <c r="F51" t="s">
        <v>21</v>
      </c>
      <c r="G51">
        <v>953.03</v>
      </c>
      <c r="H51" t="s">
        <v>183</v>
      </c>
      <c r="I51" t="s">
        <v>16</v>
      </c>
      <c r="J51">
        <f t="shared" si="0"/>
        <v>31</v>
      </c>
      <c r="K51">
        <f t="shared" si="1"/>
        <v>29543.93</v>
      </c>
    </row>
    <row r="52" spans="1:11" ht="12.75">
      <c r="A52" t="s">
        <v>177</v>
      </c>
      <c r="B52" t="s">
        <v>178</v>
      </c>
      <c r="C52" t="s">
        <v>184</v>
      </c>
      <c r="D52" t="s">
        <v>185</v>
      </c>
      <c r="E52">
        <v>1327.96</v>
      </c>
      <c r="F52" t="s">
        <v>21</v>
      </c>
      <c r="G52">
        <v>1327.96</v>
      </c>
      <c r="H52" t="s">
        <v>186</v>
      </c>
      <c r="I52" t="s">
        <v>16</v>
      </c>
      <c r="J52">
        <f t="shared" si="0"/>
        <v>31</v>
      </c>
      <c r="K52">
        <f t="shared" si="1"/>
        <v>41166.76</v>
      </c>
    </row>
    <row r="53" spans="1:11" ht="12.75">
      <c r="A53" t="s">
        <v>177</v>
      </c>
      <c r="B53" t="s">
        <v>178</v>
      </c>
      <c r="C53" t="s">
        <v>187</v>
      </c>
      <c r="D53" t="s">
        <v>12</v>
      </c>
      <c r="E53">
        <v>635.04</v>
      </c>
      <c r="F53" t="s">
        <v>21</v>
      </c>
      <c r="G53">
        <v>635.04</v>
      </c>
      <c r="H53" t="s">
        <v>188</v>
      </c>
      <c r="I53" t="s">
        <v>16</v>
      </c>
      <c r="J53">
        <f aca="true" t="shared" si="2" ref="J53:J114">I53-F53</f>
        <v>31</v>
      </c>
      <c r="K53">
        <f aca="true" t="shared" si="3" ref="K53:K114">G53*J53</f>
        <v>19686.239999999998</v>
      </c>
    </row>
    <row r="54" spans="1:11" ht="12.75">
      <c r="A54" t="s">
        <v>177</v>
      </c>
      <c r="B54" t="s">
        <v>178</v>
      </c>
      <c r="C54" t="s">
        <v>189</v>
      </c>
      <c r="D54" t="s">
        <v>47</v>
      </c>
      <c r="E54">
        <v>3136.82</v>
      </c>
      <c r="F54" t="s">
        <v>21</v>
      </c>
      <c r="G54">
        <v>3136.82</v>
      </c>
      <c r="H54" t="s">
        <v>190</v>
      </c>
      <c r="I54" t="s">
        <v>16</v>
      </c>
      <c r="J54">
        <f t="shared" si="2"/>
        <v>31</v>
      </c>
      <c r="K54">
        <f t="shared" si="3"/>
        <v>97241.42</v>
      </c>
    </row>
    <row r="55" spans="1:11" ht="12.75">
      <c r="A55" t="s">
        <v>191</v>
      </c>
      <c r="B55" t="s">
        <v>192</v>
      </c>
      <c r="C55" t="s">
        <v>193</v>
      </c>
      <c r="D55" t="s">
        <v>27</v>
      </c>
      <c r="E55">
        <v>402</v>
      </c>
      <c r="F55" t="s">
        <v>14</v>
      </c>
      <c r="G55">
        <v>402</v>
      </c>
      <c r="H55" t="s">
        <v>194</v>
      </c>
      <c r="I55" t="s">
        <v>16</v>
      </c>
      <c r="J55">
        <f t="shared" si="2"/>
        <v>1</v>
      </c>
      <c r="K55">
        <f t="shared" si="3"/>
        <v>402</v>
      </c>
    </row>
    <row r="56" spans="1:11" ht="12.75">
      <c r="A56" t="s">
        <v>195</v>
      </c>
      <c r="B56" t="s">
        <v>196</v>
      </c>
      <c r="C56" t="s">
        <v>197</v>
      </c>
      <c r="D56" t="s">
        <v>27</v>
      </c>
      <c r="E56">
        <v>2768.78</v>
      </c>
      <c r="F56" t="s">
        <v>21</v>
      </c>
      <c r="G56">
        <v>2768.78</v>
      </c>
      <c r="H56" t="s">
        <v>198</v>
      </c>
      <c r="I56" t="s">
        <v>16</v>
      </c>
      <c r="J56">
        <f t="shared" si="2"/>
        <v>31</v>
      </c>
      <c r="K56">
        <f t="shared" si="3"/>
        <v>85832.18000000001</v>
      </c>
    </row>
    <row r="57" spans="1:11" ht="12.75">
      <c r="A57" t="s">
        <v>195</v>
      </c>
      <c r="B57" t="s">
        <v>196</v>
      </c>
      <c r="C57" t="s">
        <v>199</v>
      </c>
      <c r="D57" t="s">
        <v>27</v>
      </c>
      <c r="E57">
        <v>1680.97</v>
      </c>
      <c r="F57" t="s">
        <v>21</v>
      </c>
      <c r="G57">
        <v>1680.97</v>
      </c>
      <c r="H57" t="s">
        <v>200</v>
      </c>
      <c r="I57" t="s">
        <v>16</v>
      </c>
      <c r="J57">
        <f t="shared" si="2"/>
        <v>31</v>
      </c>
      <c r="K57">
        <f t="shared" si="3"/>
        <v>52110.07</v>
      </c>
    </row>
    <row r="58" spans="1:11" ht="12.75">
      <c r="A58" t="s">
        <v>195</v>
      </c>
      <c r="B58" t="s">
        <v>196</v>
      </c>
      <c r="C58" t="s">
        <v>201</v>
      </c>
      <c r="D58" t="s">
        <v>27</v>
      </c>
      <c r="E58">
        <v>10401.85</v>
      </c>
      <c r="F58" t="s">
        <v>21</v>
      </c>
      <c r="G58">
        <v>10401.85</v>
      </c>
      <c r="H58" t="s">
        <v>202</v>
      </c>
      <c r="I58" t="s">
        <v>16</v>
      </c>
      <c r="J58">
        <f t="shared" si="2"/>
        <v>31</v>
      </c>
      <c r="K58">
        <f t="shared" si="3"/>
        <v>322457.35000000003</v>
      </c>
    </row>
    <row r="59" spans="1:11" ht="12.75">
      <c r="A59" t="s">
        <v>195</v>
      </c>
      <c r="B59" t="s">
        <v>196</v>
      </c>
      <c r="C59" t="s">
        <v>203</v>
      </c>
      <c r="D59" t="s">
        <v>27</v>
      </c>
      <c r="E59">
        <v>3476.8</v>
      </c>
      <c r="F59" t="s">
        <v>21</v>
      </c>
      <c r="G59">
        <v>3476.8</v>
      </c>
      <c r="H59" t="s">
        <v>204</v>
      </c>
      <c r="I59" t="s">
        <v>16</v>
      </c>
      <c r="J59">
        <f t="shared" si="2"/>
        <v>31</v>
      </c>
      <c r="K59">
        <f t="shared" si="3"/>
        <v>107780.8</v>
      </c>
    </row>
    <row r="60" spans="1:11" ht="12.75">
      <c r="A60" t="s">
        <v>195</v>
      </c>
      <c r="B60" t="s">
        <v>196</v>
      </c>
      <c r="C60" t="s">
        <v>205</v>
      </c>
      <c r="D60" t="s">
        <v>27</v>
      </c>
      <c r="E60">
        <v>8011.88</v>
      </c>
      <c r="F60" t="s">
        <v>21</v>
      </c>
      <c r="G60">
        <v>8011.88</v>
      </c>
      <c r="H60" t="s">
        <v>206</v>
      </c>
      <c r="I60" t="s">
        <v>16</v>
      </c>
      <c r="J60">
        <f t="shared" si="2"/>
        <v>31</v>
      </c>
      <c r="K60">
        <f t="shared" si="3"/>
        <v>248368.28</v>
      </c>
    </row>
    <row r="61" spans="1:11" ht="12.75">
      <c r="A61" t="s">
        <v>195</v>
      </c>
      <c r="B61" t="s">
        <v>196</v>
      </c>
      <c r="C61" t="s">
        <v>207</v>
      </c>
      <c r="D61" t="s">
        <v>27</v>
      </c>
      <c r="E61">
        <v>29722.22</v>
      </c>
      <c r="F61" t="s">
        <v>21</v>
      </c>
      <c r="G61">
        <v>29722.22</v>
      </c>
      <c r="H61" t="s">
        <v>208</v>
      </c>
      <c r="I61" t="s">
        <v>16</v>
      </c>
      <c r="J61">
        <f t="shared" si="2"/>
        <v>31</v>
      </c>
      <c r="K61">
        <f t="shared" si="3"/>
        <v>921388.8200000001</v>
      </c>
    </row>
    <row r="62" spans="1:11" ht="12.75">
      <c r="A62" t="s">
        <v>195</v>
      </c>
      <c r="B62" t="s">
        <v>196</v>
      </c>
      <c r="C62" t="s">
        <v>209</v>
      </c>
      <c r="D62" t="s">
        <v>27</v>
      </c>
      <c r="E62">
        <v>2715.98</v>
      </c>
      <c r="F62" t="s">
        <v>21</v>
      </c>
      <c r="G62">
        <v>2715.98</v>
      </c>
      <c r="H62" t="s">
        <v>210</v>
      </c>
      <c r="I62" t="s">
        <v>16</v>
      </c>
      <c r="J62">
        <f t="shared" si="2"/>
        <v>31</v>
      </c>
      <c r="K62">
        <f t="shared" si="3"/>
        <v>84195.38</v>
      </c>
    </row>
    <row r="63" spans="1:11" ht="12.75">
      <c r="A63" t="s">
        <v>195</v>
      </c>
      <c r="B63" t="s">
        <v>196</v>
      </c>
      <c r="C63" t="s">
        <v>211</v>
      </c>
      <c r="D63" t="s">
        <v>27</v>
      </c>
      <c r="E63">
        <v>4626.31</v>
      </c>
      <c r="F63" t="s">
        <v>21</v>
      </c>
      <c r="G63">
        <v>4626.31</v>
      </c>
      <c r="H63" t="s">
        <v>212</v>
      </c>
      <c r="I63" t="s">
        <v>16</v>
      </c>
      <c r="J63">
        <f t="shared" si="2"/>
        <v>31</v>
      </c>
      <c r="K63">
        <f t="shared" si="3"/>
        <v>143415.61000000002</v>
      </c>
    </row>
    <row r="64" spans="1:11" ht="12.75">
      <c r="A64" t="s">
        <v>195</v>
      </c>
      <c r="B64" t="s">
        <v>196</v>
      </c>
      <c r="C64" t="s">
        <v>213</v>
      </c>
      <c r="D64" t="s">
        <v>27</v>
      </c>
      <c r="E64">
        <v>1951.1</v>
      </c>
      <c r="F64" t="s">
        <v>21</v>
      </c>
      <c r="G64">
        <v>1951.1</v>
      </c>
      <c r="H64" t="s">
        <v>214</v>
      </c>
      <c r="I64" t="s">
        <v>16</v>
      </c>
      <c r="J64">
        <f t="shared" si="2"/>
        <v>31</v>
      </c>
      <c r="K64">
        <f t="shared" si="3"/>
        <v>60484.1</v>
      </c>
    </row>
    <row r="65" spans="1:11" ht="12.75">
      <c r="A65" t="s">
        <v>195</v>
      </c>
      <c r="B65" t="s">
        <v>196</v>
      </c>
      <c r="C65" t="s">
        <v>215</v>
      </c>
      <c r="D65" t="s">
        <v>27</v>
      </c>
      <c r="E65">
        <v>14458.44</v>
      </c>
      <c r="F65" t="s">
        <v>21</v>
      </c>
      <c r="G65">
        <v>14458.44</v>
      </c>
      <c r="H65" t="s">
        <v>216</v>
      </c>
      <c r="I65" t="s">
        <v>16</v>
      </c>
      <c r="J65">
        <f t="shared" si="2"/>
        <v>31</v>
      </c>
      <c r="K65">
        <f t="shared" si="3"/>
        <v>448211.64</v>
      </c>
    </row>
    <row r="66" spans="1:11" ht="12.75">
      <c r="A66" t="s">
        <v>195</v>
      </c>
      <c r="B66" t="s">
        <v>196</v>
      </c>
      <c r="C66" t="s">
        <v>217</v>
      </c>
      <c r="D66" t="s">
        <v>27</v>
      </c>
      <c r="E66">
        <v>2059.2</v>
      </c>
      <c r="F66" t="s">
        <v>21</v>
      </c>
      <c r="G66">
        <v>2059.2</v>
      </c>
      <c r="H66" t="s">
        <v>218</v>
      </c>
      <c r="I66" t="s">
        <v>16</v>
      </c>
      <c r="J66">
        <f t="shared" si="2"/>
        <v>31</v>
      </c>
      <c r="K66">
        <f t="shared" si="3"/>
        <v>63835.2</v>
      </c>
    </row>
    <row r="67" spans="1:11" ht="12.75">
      <c r="A67" t="s">
        <v>195</v>
      </c>
      <c r="B67" t="s">
        <v>196</v>
      </c>
      <c r="C67" t="s">
        <v>219</v>
      </c>
      <c r="D67" t="s">
        <v>27</v>
      </c>
      <c r="E67">
        <v>8459.22</v>
      </c>
      <c r="F67" t="s">
        <v>21</v>
      </c>
      <c r="G67">
        <v>8459.22</v>
      </c>
      <c r="H67" t="s">
        <v>220</v>
      </c>
      <c r="I67" t="s">
        <v>16</v>
      </c>
      <c r="J67">
        <f t="shared" si="2"/>
        <v>31</v>
      </c>
      <c r="K67">
        <f t="shared" si="3"/>
        <v>262235.82</v>
      </c>
    </row>
    <row r="68" spans="1:11" ht="12.75">
      <c r="A68" t="s">
        <v>195</v>
      </c>
      <c r="B68" t="s">
        <v>196</v>
      </c>
      <c r="C68" t="s">
        <v>221</v>
      </c>
      <c r="D68" t="s">
        <v>27</v>
      </c>
      <c r="E68">
        <v>16231.66</v>
      </c>
      <c r="F68" t="s">
        <v>21</v>
      </c>
      <c r="G68">
        <v>16231.66</v>
      </c>
      <c r="H68" t="s">
        <v>222</v>
      </c>
      <c r="I68" t="s">
        <v>16</v>
      </c>
      <c r="J68">
        <f t="shared" si="2"/>
        <v>31</v>
      </c>
      <c r="K68">
        <f t="shared" si="3"/>
        <v>503181.46</v>
      </c>
    </row>
    <row r="69" spans="1:11" ht="12.75">
      <c r="A69" t="s">
        <v>223</v>
      </c>
      <c r="B69" t="s">
        <v>224</v>
      </c>
      <c r="C69" t="s">
        <v>225</v>
      </c>
      <c r="D69" t="s">
        <v>226</v>
      </c>
      <c r="E69">
        <v>231.45</v>
      </c>
      <c r="F69" t="s">
        <v>14</v>
      </c>
      <c r="G69">
        <v>231.45</v>
      </c>
      <c r="H69" t="s">
        <v>227</v>
      </c>
      <c r="I69" t="s">
        <v>16</v>
      </c>
      <c r="J69">
        <f t="shared" si="2"/>
        <v>1</v>
      </c>
      <c r="K69">
        <f t="shared" si="3"/>
        <v>231.45</v>
      </c>
    </row>
    <row r="70" spans="1:11" ht="12.75">
      <c r="A70" t="s">
        <v>228</v>
      </c>
      <c r="B70" t="s">
        <v>229</v>
      </c>
      <c r="C70" t="s">
        <v>230</v>
      </c>
      <c r="D70" t="s">
        <v>67</v>
      </c>
      <c r="E70">
        <v>16.39</v>
      </c>
      <c r="F70" t="s">
        <v>27</v>
      </c>
      <c r="G70">
        <v>16.39</v>
      </c>
      <c r="H70" t="s">
        <v>231</v>
      </c>
      <c r="I70" t="s">
        <v>16</v>
      </c>
      <c r="J70">
        <f t="shared" si="2"/>
        <v>93</v>
      </c>
      <c r="K70">
        <f t="shared" si="3"/>
        <v>1524.27</v>
      </c>
    </row>
    <row r="71" spans="1:11" ht="12.75">
      <c r="A71" t="s">
        <v>228</v>
      </c>
      <c r="B71" t="s">
        <v>229</v>
      </c>
      <c r="C71" t="s">
        <v>232</v>
      </c>
      <c r="D71" t="s">
        <v>47</v>
      </c>
      <c r="E71">
        <v>28.69</v>
      </c>
      <c r="F71" t="s">
        <v>21</v>
      </c>
      <c r="G71">
        <v>28.69</v>
      </c>
      <c r="H71" t="s">
        <v>233</v>
      </c>
      <c r="I71" t="s">
        <v>16</v>
      </c>
      <c r="J71">
        <f t="shared" si="2"/>
        <v>31</v>
      </c>
      <c r="K71">
        <f t="shared" si="3"/>
        <v>889.39</v>
      </c>
    </row>
    <row r="72" spans="1:11" ht="12.75">
      <c r="A72" t="s">
        <v>234</v>
      </c>
      <c r="B72" t="s">
        <v>235</v>
      </c>
      <c r="C72" t="s">
        <v>236</v>
      </c>
      <c r="D72" t="s">
        <v>237</v>
      </c>
      <c r="E72">
        <v>678</v>
      </c>
      <c r="F72" t="s">
        <v>21</v>
      </c>
      <c r="G72">
        <v>678</v>
      </c>
      <c r="H72" t="s">
        <v>238</v>
      </c>
      <c r="I72" t="s">
        <v>16</v>
      </c>
      <c r="J72">
        <f t="shared" si="2"/>
        <v>31</v>
      </c>
      <c r="K72">
        <f t="shared" si="3"/>
        <v>21018</v>
      </c>
    </row>
    <row r="73" spans="1:11" ht="12.75">
      <c r="A73" t="s">
        <v>234</v>
      </c>
      <c r="B73" t="s">
        <v>235</v>
      </c>
      <c r="C73" t="s">
        <v>239</v>
      </c>
      <c r="D73" t="s">
        <v>35</v>
      </c>
      <c r="E73">
        <v>3630</v>
      </c>
      <c r="F73" t="s">
        <v>21</v>
      </c>
      <c r="G73">
        <v>3630</v>
      </c>
      <c r="H73" t="s">
        <v>240</v>
      </c>
      <c r="I73" t="s">
        <v>16</v>
      </c>
      <c r="J73">
        <f t="shared" si="2"/>
        <v>31</v>
      </c>
      <c r="K73">
        <f t="shared" si="3"/>
        <v>112530</v>
      </c>
    </row>
    <row r="74" spans="1:11" ht="12.75">
      <c r="A74" t="s">
        <v>241</v>
      </c>
      <c r="B74" t="s">
        <v>242</v>
      </c>
      <c r="C74" t="s">
        <v>243</v>
      </c>
      <c r="D74" t="s">
        <v>27</v>
      </c>
      <c r="E74">
        <v>2127.88</v>
      </c>
      <c r="F74" t="s">
        <v>21</v>
      </c>
      <c r="G74">
        <v>2127.88</v>
      </c>
      <c r="H74" t="s">
        <v>244</v>
      </c>
      <c r="I74" t="s">
        <v>16</v>
      </c>
      <c r="J74">
        <f t="shared" si="2"/>
        <v>31</v>
      </c>
      <c r="K74">
        <f t="shared" si="3"/>
        <v>65964.28</v>
      </c>
    </row>
    <row r="75" spans="1:11" ht="12.75">
      <c r="A75" t="s">
        <v>241</v>
      </c>
      <c r="B75" t="s">
        <v>242</v>
      </c>
      <c r="C75" t="s">
        <v>245</v>
      </c>
      <c r="D75" t="s">
        <v>27</v>
      </c>
      <c r="E75">
        <v>125</v>
      </c>
      <c r="F75" t="s">
        <v>21</v>
      </c>
      <c r="G75">
        <v>125</v>
      </c>
      <c r="H75" t="s">
        <v>246</v>
      </c>
      <c r="I75" t="s">
        <v>16</v>
      </c>
      <c r="J75">
        <f t="shared" si="2"/>
        <v>31</v>
      </c>
      <c r="K75">
        <f t="shared" si="3"/>
        <v>3875</v>
      </c>
    </row>
    <row r="76" spans="1:11" ht="12.75">
      <c r="A76" t="s">
        <v>241</v>
      </c>
      <c r="B76" t="s">
        <v>242</v>
      </c>
      <c r="C76" t="s">
        <v>247</v>
      </c>
      <c r="D76" t="s">
        <v>27</v>
      </c>
      <c r="E76">
        <v>2726.8</v>
      </c>
      <c r="F76" t="s">
        <v>21</v>
      </c>
      <c r="G76">
        <v>2726.8</v>
      </c>
      <c r="H76" t="s">
        <v>248</v>
      </c>
      <c r="I76" t="s">
        <v>16</v>
      </c>
      <c r="J76">
        <f t="shared" si="2"/>
        <v>31</v>
      </c>
      <c r="K76">
        <f t="shared" si="3"/>
        <v>84530.8</v>
      </c>
    </row>
    <row r="77" spans="1:11" ht="12.75">
      <c r="A77" t="s">
        <v>249</v>
      </c>
      <c r="B77" t="s">
        <v>250</v>
      </c>
      <c r="C77" t="s">
        <v>251</v>
      </c>
      <c r="D77" t="s">
        <v>27</v>
      </c>
      <c r="E77">
        <v>182.5</v>
      </c>
      <c r="F77" t="s">
        <v>47</v>
      </c>
      <c r="G77">
        <v>182.5</v>
      </c>
      <c r="H77" t="s">
        <v>252</v>
      </c>
      <c r="I77" t="s">
        <v>16</v>
      </c>
      <c r="J77">
        <f t="shared" si="2"/>
        <v>62</v>
      </c>
      <c r="K77">
        <f t="shared" si="3"/>
        <v>11315</v>
      </c>
    </row>
    <row r="78" spans="1:11" ht="12.75">
      <c r="A78" t="s">
        <v>249</v>
      </c>
      <c r="B78" t="s">
        <v>250</v>
      </c>
      <c r="C78" t="s">
        <v>253</v>
      </c>
      <c r="D78" t="s">
        <v>47</v>
      </c>
      <c r="E78">
        <v>301.5</v>
      </c>
      <c r="F78" t="s">
        <v>21</v>
      </c>
      <c r="G78">
        <v>301.5</v>
      </c>
      <c r="H78" t="s">
        <v>254</v>
      </c>
      <c r="I78" t="s">
        <v>16</v>
      </c>
      <c r="J78">
        <f t="shared" si="2"/>
        <v>31</v>
      </c>
      <c r="K78">
        <f t="shared" si="3"/>
        <v>9346.5</v>
      </c>
    </row>
    <row r="79" spans="1:11" ht="12.75">
      <c r="A79" t="s">
        <v>255</v>
      </c>
      <c r="B79" t="s">
        <v>256</v>
      </c>
      <c r="C79" t="s">
        <v>257</v>
      </c>
      <c r="D79" t="s">
        <v>173</v>
      </c>
      <c r="E79">
        <v>29.43</v>
      </c>
      <c r="F79" t="s">
        <v>21</v>
      </c>
      <c r="G79">
        <v>29.43</v>
      </c>
      <c r="H79" t="s">
        <v>258</v>
      </c>
      <c r="I79" t="s">
        <v>16</v>
      </c>
      <c r="J79">
        <f t="shared" si="2"/>
        <v>31</v>
      </c>
      <c r="K79">
        <f t="shared" si="3"/>
        <v>912.33</v>
      </c>
    </row>
    <row r="80" spans="1:11" ht="12.75">
      <c r="A80" t="s">
        <v>259</v>
      </c>
      <c r="B80" t="s">
        <v>260</v>
      </c>
      <c r="C80" t="s">
        <v>261</v>
      </c>
      <c r="D80" t="s">
        <v>95</v>
      </c>
      <c r="E80">
        <v>4861.42</v>
      </c>
      <c r="F80" t="s">
        <v>14</v>
      </c>
      <c r="G80">
        <v>4861.42</v>
      </c>
      <c r="H80" t="s">
        <v>262</v>
      </c>
      <c r="I80" t="s">
        <v>16</v>
      </c>
      <c r="J80">
        <f t="shared" si="2"/>
        <v>1</v>
      </c>
      <c r="K80">
        <f t="shared" si="3"/>
        <v>4861.42</v>
      </c>
    </row>
    <row r="81" spans="1:11" ht="12.75">
      <c r="A81" t="s">
        <v>263</v>
      </c>
      <c r="B81" t="s">
        <v>264</v>
      </c>
      <c r="C81" t="s">
        <v>265</v>
      </c>
      <c r="D81" t="s">
        <v>27</v>
      </c>
      <c r="E81">
        <v>19.92</v>
      </c>
      <c r="F81" t="s">
        <v>47</v>
      </c>
      <c r="G81">
        <v>19.92</v>
      </c>
      <c r="H81" t="s">
        <v>266</v>
      </c>
      <c r="I81" t="s">
        <v>16</v>
      </c>
      <c r="J81">
        <f t="shared" si="2"/>
        <v>62</v>
      </c>
      <c r="K81">
        <f t="shared" si="3"/>
        <v>1235.0400000000002</v>
      </c>
    </row>
    <row r="82" spans="1:11" ht="12.75">
      <c r="A82" t="s">
        <v>263</v>
      </c>
      <c r="B82" t="s">
        <v>264</v>
      </c>
      <c r="C82" t="s">
        <v>267</v>
      </c>
      <c r="D82" t="s">
        <v>27</v>
      </c>
      <c r="E82">
        <v>15.48</v>
      </c>
      <c r="F82" t="s">
        <v>47</v>
      </c>
      <c r="G82">
        <v>15.48</v>
      </c>
      <c r="H82" t="s">
        <v>268</v>
      </c>
      <c r="I82" t="s">
        <v>16</v>
      </c>
      <c r="J82">
        <f t="shared" si="2"/>
        <v>62</v>
      </c>
      <c r="K82">
        <f t="shared" si="3"/>
        <v>959.76</v>
      </c>
    </row>
    <row r="83" spans="1:11" ht="12.75">
      <c r="A83" t="s">
        <v>269</v>
      </c>
      <c r="B83" t="s">
        <v>270</v>
      </c>
      <c r="C83" t="s">
        <v>271</v>
      </c>
      <c r="D83" t="s">
        <v>272</v>
      </c>
      <c r="E83">
        <v>47.16</v>
      </c>
      <c r="F83" t="s">
        <v>273</v>
      </c>
      <c r="G83">
        <v>47.16</v>
      </c>
      <c r="H83" t="s">
        <v>274</v>
      </c>
      <c r="I83" t="s">
        <v>16</v>
      </c>
      <c r="J83">
        <f t="shared" si="2"/>
        <v>14</v>
      </c>
      <c r="K83">
        <f t="shared" si="3"/>
        <v>660.24</v>
      </c>
    </row>
    <row r="84" spans="1:11" ht="12.75">
      <c r="A84" t="s">
        <v>269</v>
      </c>
      <c r="B84" t="s">
        <v>270</v>
      </c>
      <c r="C84" t="s">
        <v>275</v>
      </c>
      <c r="D84" t="s">
        <v>272</v>
      </c>
      <c r="E84">
        <v>146.61</v>
      </c>
      <c r="F84" t="s">
        <v>273</v>
      </c>
      <c r="G84">
        <v>146.61</v>
      </c>
      <c r="H84" t="s">
        <v>276</v>
      </c>
      <c r="I84" t="s">
        <v>16</v>
      </c>
      <c r="J84">
        <f t="shared" si="2"/>
        <v>14</v>
      </c>
      <c r="K84">
        <f t="shared" si="3"/>
        <v>2052.54</v>
      </c>
    </row>
    <row r="85" spans="1:11" ht="12.75">
      <c r="A85" t="s">
        <v>269</v>
      </c>
      <c r="B85" t="s">
        <v>270</v>
      </c>
      <c r="C85" t="s">
        <v>277</v>
      </c>
      <c r="D85" t="s">
        <v>272</v>
      </c>
      <c r="E85">
        <v>-56.89</v>
      </c>
      <c r="F85" t="s">
        <v>273</v>
      </c>
      <c r="G85">
        <v>-56.89</v>
      </c>
      <c r="H85" t="s">
        <v>276</v>
      </c>
      <c r="I85" t="s">
        <v>16</v>
      </c>
      <c r="J85">
        <f t="shared" si="2"/>
        <v>14</v>
      </c>
      <c r="K85">
        <f t="shared" si="3"/>
        <v>-796.46</v>
      </c>
    </row>
    <row r="86" spans="1:11" ht="12.75">
      <c r="A86" t="s">
        <v>269</v>
      </c>
      <c r="B86" t="s">
        <v>270</v>
      </c>
      <c r="C86" t="s">
        <v>278</v>
      </c>
      <c r="D86" t="s">
        <v>272</v>
      </c>
      <c r="E86">
        <v>657.86</v>
      </c>
      <c r="F86" t="s">
        <v>273</v>
      </c>
      <c r="G86">
        <v>657.86</v>
      </c>
      <c r="H86" t="s">
        <v>279</v>
      </c>
      <c r="I86" t="s">
        <v>16</v>
      </c>
      <c r="J86">
        <f t="shared" si="2"/>
        <v>14</v>
      </c>
      <c r="K86">
        <f t="shared" si="3"/>
        <v>9210.04</v>
      </c>
    </row>
    <row r="87" spans="1:11" ht="12.75">
      <c r="A87" t="s">
        <v>280</v>
      </c>
      <c r="B87" t="s">
        <v>281</v>
      </c>
      <c r="C87" t="s">
        <v>282</v>
      </c>
      <c r="D87" t="s">
        <v>27</v>
      </c>
      <c r="E87">
        <v>90.95</v>
      </c>
      <c r="F87" t="s">
        <v>283</v>
      </c>
      <c r="G87">
        <v>90.95</v>
      </c>
      <c r="H87" t="s">
        <v>284</v>
      </c>
      <c r="I87" t="s">
        <v>285</v>
      </c>
      <c r="J87">
        <f t="shared" si="2"/>
        <v>95</v>
      </c>
      <c r="K87">
        <f t="shared" si="3"/>
        <v>8640.25</v>
      </c>
    </row>
    <row r="88" spans="1:11" ht="12.75">
      <c r="A88" t="s">
        <v>286</v>
      </c>
      <c r="B88" t="s">
        <v>287</v>
      </c>
      <c r="C88" t="s">
        <v>288</v>
      </c>
      <c r="D88" t="s">
        <v>289</v>
      </c>
      <c r="E88">
        <v>7.9</v>
      </c>
      <c r="F88" t="s">
        <v>16</v>
      </c>
      <c r="G88">
        <v>7.9</v>
      </c>
      <c r="H88" t="s">
        <v>290</v>
      </c>
      <c r="I88" t="s">
        <v>285</v>
      </c>
      <c r="J88">
        <f t="shared" si="2"/>
        <v>7</v>
      </c>
      <c r="K88">
        <f t="shared" si="3"/>
        <v>55.300000000000004</v>
      </c>
    </row>
    <row r="89" spans="1:11" ht="12.75">
      <c r="A89" t="s">
        <v>291</v>
      </c>
      <c r="B89" t="s">
        <v>292</v>
      </c>
      <c r="C89" t="s">
        <v>293</v>
      </c>
      <c r="D89" t="s">
        <v>294</v>
      </c>
      <c r="E89">
        <v>4200</v>
      </c>
      <c r="F89" t="s">
        <v>21</v>
      </c>
      <c r="G89">
        <v>4200</v>
      </c>
      <c r="H89" t="s">
        <v>295</v>
      </c>
      <c r="I89" t="s">
        <v>285</v>
      </c>
      <c r="J89">
        <f t="shared" si="2"/>
        <v>38</v>
      </c>
      <c r="K89">
        <f t="shared" si="3"/>
        <v>159600</v>
      </c>
    </row>
    <row r="90" spans="1:11" ht="12.75">
      <c r="A90" t="s">
        <v>291</v>
      </c>
      <c r="B90" t="s">
        <v>292</v>
      </c>
      <c r="C90" t="s">
        <v>296</v>
      </c>
      <c r="D90" t="s">
        <v>297</v>
      </c>
      <c r="E90">
        <v>4305</v>
      </c>
      <c r="F90" t="s">
        <v>14</v>
      </c>
      <c r="G90">
        <v>4305</v>
      </c>
      <c r="H90" t="s">
        <v>298</v>
      </c>
      <c r="I90" t="s">
        <v>285</v>
      </c>
      <c r="J90">
        <f t="shared" si="2"/>
        <v>8</v>
      </c>
      <c r="K90">
        <f t="shared" si="3"/>
        <v>34440</v>
      </c>
    </row>
    <row r="91" spans="1:11" ht="12.75">
      <c r="A91" t="s">
        <v>299</v>
      </c>
      <c r="B91" t="s">
        <v>300</v>
      </c>
      <c r="C91" t="s">
        <v>301</v>
      </c>
      <c r="D91" t="s">
        <v>302</v>
      </c>
      <c r="E91">
        <v>92.8</v>
      </c>
      <c r="F91" t="s">
        <v>303</v>
      </c>
      <c r="G91">
        <v>92.8</v>
      </c>
      <c r="H91" t="s">
        <v>304</v>
      </c>
      <c r="I91" t="s">
        <v>285</v>
      </c>
      <c r="J91">
        <f t="shared" si="2"/>
        <v>23</v>
      </c>
      <c r="K91">
        <f t="shared" si="3"/>
        <v>2134.4</v>
      </c>
    </row>
    <row r="92" spans="1:11" ht="12.75">
      <c r="A92" t="s">
        <v>299</v>
      </c>
      <c r="B92" t="s">
        <v>300</v>
      </c>
      <c r="C92" t="s">
        <v>305</v>
      </c>
      <c r="D92" t="s">
        <v>302</v>
      </c>
      <c r="E92">
        <v>37.64</v>
      </c>
      <c r="F92" t="s">
        <v>303</v>
      </c>
      <c r="G92">
        <v>37.64</v>
      </c>
      <c r="H92" t="s">
        <v>306</v>
      </c>
      <c r="I92" t="s">
        <v>285</v>
      </c>
      <c r="J92">
        <f t="shared" si="2"/>
        <v>23</v>
      </c>
      <c r="K92">
        <f t="shared" si="3"/>
        <v>865.72</v>
      </c>
    </row>
    <row r="93" spans="1:11" ht="12.75">
      <c r="A93" t="s">
        <v>299</v>
      </c>
      <c r="B93" t="s">
        <v>300</v>
      </c>
      <c r="C93" t="s">
        <v>307</v>
      </c>
      <c r="D93" t="s">
        <v>302</v>
      </c>
      <c r="E93">
        <v>229.17</v>
      </c>
      <c r="F93" t="s">
        <v>303</v>
      </c>
      <c r="G93">
        <v>229.17</v>
      </c>
      <c r="H93" t="s">
        <v>308</v>
      </c>
      <c r="I93" t="s">
        <v>285</v>
      </c>
      <c r="J93">
        <f t="shared" si="2"/>
        <v>23</v>
      </c>
      <c r="K93">
        <f t="shared" si="3"/>
        <v>5270.91</v>
      </c>
    </row>
    <row r="94" spans="1:11" ht="12.75">
      <c r="A94" t="s">
        <v>309</v>
      </c>
      <c r="B94" t="s">
        <v>310</v>
      </c>
      <c r="C94" t="s">
        <v>311</v>
      </c>
      <c r="D94" t="s">
        <v>95</v>
      </c>
      <c r="E94">
        <v>1999.69</v>
      </c>
      <c r="F94" t="s">
        <v>14</v>
      </c>
      <c r="G94">
        <v>1999.69</v>
      </c>
      <c r="H94" t="s">
        <v>312</v>
      </c>
      <c r="I94" t="s">
        <v>313</v>
      </c>
      <c r="J94">
        <f t="shared" si="2"/>
        <v>23</v>
      </c>
      <c r="K94">
        <f t="shared" si="3"/>
        <v>45992.87</v>
      </c>
    </row>
    <row r="95" spans="1:11" ht="12.75">
      <c r="A95" t="s">
        <v>309</v>
      </c>
      <c r="B95" t="s">
        <v>310</v>
      </c>
      <c r="C95" t="s">
        <v>314</v>
      </c>
      <c r="D95" t="s">
        <v>32</v>
      </c>
      <c r="E95">
        <v>349.88</v>
      </c>
      <c r="F95" t="s">
        <v>21</v>
      </c>
      <c r="G95">
        <v>349.88</v>
      </c>
      <c r="H95" t="s">
        <v>315</v>
      </c>
      <c r="I95" t="s">
        <v>313</v>
      </c>
      <c r="J95">
        <f t="shared" si="2"/>
        <v>53</v>
      </c>
      <c r="K95">
        <f t="shared" si="3"/>
        <v>18543.64</v>
      </c>
    </row>
    <row r="96" spans="1:11" ht="12.75">
      <c r="A96" t="s">
        <v>309</v>
      </c>
      <c r="B96" t="s">
        <v>310</v>
      </c>
      <c r="C96" t="s">
        <v>316</v>
      </c>
      <c r="D96" t="s">
        <v>32</v>
      </c>
      <c r="E96">
        <v>1783.16</v>
      </c>
      <c r="F96" t="s">
        <v>21</v>
      </c>
      <c r="G96">
        <v>1783.16</v>
      </c>
      <c r="H96" t="s">
        <v>317</v>
      </c>
      <c r="I96" t="s">
        <v>313</v>
      </c>
      <c r="J96">
        <f t="shared" si="2"/>
        <v>53</v>
      </c>
      <c r="K96">
        <f t="shared" si="3"/>
        <v>94507.48000000001</v>
      </c>
    </row>
    <row r="97" spans="1:11" ht="12.75">
      <c r="A97" t="s">
        <v>318</v>
      </c>
      <c r="B97" t="s">
        <v>319</v>
      </c>
      <c r="C97" t="s">
        <v>320</v>
      </c>
      <c r="D97" t="s">
        <v>16</v>
      </c>
      <c r="E97">
        <v>101.11</v>
      </c>
      <c r="F97" t="s">
        <v>321</v>
      </c>
      <c r="G97">
        <v>101.11</v>
      </c>
      <c r="H97" t="s">
        <v>322</v>
      </c>
      <c r="I97" t="s">
        <v>323</v>
      </c>
      <c r="J97">
        <f t="shared" si="2"/>
        <v>19</v>
      </c>
      <c r="K97">
        <f t="shared" si="3"/>
        <v>1921.09</v>
      </c>
    </row>
    <row r="98" spans="1:11" ht="12.75">
      <c r="A98" t="s">
        <v>318</v>
      </c>
      <c r="B98" t="s">
        <v>319</v>
      </c>
      <c r="C98" t="s">
        <v>324</v>
      </c>
      <c r="D98" t="s">
        <v>16</v>
      </c>
      <c r="E98">
        <v>64.46</v>
      </c>
      <c r="F98" t="s">
        <v>321</v>
      </c>
      <c r="G98">
        <v>64.46</v>
      </c>
      <c r="H98" t="s">
        <v>325</v>
      </c>
      <c r="I98" t="s">
        <v>323</v>
      </c>
      <c r="J98">
        <f t="shared" si="2"/>
        <v>19</v>
      </c>
      <c r="K98">
        <f t="shared" si="3"/>
        <v>1224.7399999999998</v>
      </c>
    </row>
    <row r="99" spans="1:11" ht="12.75">
      <c r="A99" t="s">
        <v>286</v>
      </c>
      <c r="B99" t="s">
        <v>287</v>
      </c>
      <c r="C99" t="s">
        <v>326</v>
      </c>
      <c r="D99" t="s">
        <v>327</v>
      </c>
      <c r="E99">
        <v>8.44</v>
      </c>
      <c r="F99" t="s">
        <v>328</v>
      </c>
      <c r="G99">
        <v>8.44</v>
      </c>
      <c r="H99" t="s">
        <v>329</v>
      </c>
      <c r="I99" t="s">
        <v>323</v>
      </c>
      <c r="J99">
        <f t="shared" si="2"/>
        <v>-11</v>
      </c>
      <c r="K99">
        <f t="shared" si="3"/>
        <v>-92.83999999999999</v>
      </c>
    </row>
    <row r="100" spans="1:11" ht="12.75">
      <c r="A100" t="s">
        <v>286</v>
      </c>
      <c r="B100" t="s">
        <v>287</v>
      </c>
      <c r="C100" t="s">
        <v>330</v>
      </c>
      <c r="D100" t="s">
        <v>327</v>
      </c>
      <c r="E100">
        <v>43.76</v>
      </c>
      <c r="F100" t="s">
        <v>328</v>
      </c>
      <c r="G100">
        <v>43.76</v>
      </c>
      <c r="H100" t="s">
        <v>331</v>
      </c>
      <c r="I100" t="s">
        <v>323</v>
      </c>
      <c r="J100">
        <f t="shared" si="2"/>
        <v>-11</v>
      </c>
      <c r="K100">
        <f t="shared" si="3"/>
        <v>-481.35999999999996</v>
      </c>
    </row>
    <row r="101" spans="1:11" ht="12.75">
      <c r="A101" t="s">
        <v>286</v>
      </c>
      <c r="B101" t="s">
        <v>287</v>
      </c>
      <c r="C101" t="s">
        <v>332</v>
      </c>
      <c r="D101" t="s">
        <v>327</v>
      </c>
      <c r="E101">
        <v>184.86</v>
      </c>
      <c r="F101" t="s">
        <v>333</v>
      </c>
      <c r="G101">
        <v>184.86</v>
      </c>
      <c r="H101" t="s">
        <v>334</v>
      </c>
      <c r="I101" t="s">
        <v>323</v>
      </c>
      <c r="J101">
        <f t="shared" si="2"/>
        <v>-5</v>
      </c>
      <c r="K101">
        <f t="shared" si="3"/>
        <v>-924.3000000000001</v>
      </c>
    </row>
    <row r="102" spans="1:11" ht="12.75">
      <c r="A102" t="s">
        <v>286</v>
      </c>
      <c r="B102" t="s">
        <v>287</v>
      </c>
      <c r="C102" t="s">
        <v>335</v>
      </c>
      <c r="D102" t="s">
        <v>327</v>
      </c>
      <c r="E102">
        <v>30.99</v>
      </c>
      <c r="F102" t="s">
        <v>333</v>
      </c>
      <c r="G102">
        <v>30.99</v>
      </c>
      <c r="H102" t="s">
        <v>336</v>
      </c>
      <c r="I102" t="s">
        <v>323</v>
      </c>
      <c r="J102">
        <f t="shared" si="2"/>
        <v>-5</v>
      </c>
      <c r="K102">
        <f t="shared" si="3"/>
        <v>-154.95</v>
      </c>
    </row>
    <row r="103" spans="1:11" ht="12.75">
      <c r="A103" t="s">
        <v>286</v>
      </c>
      <c r="B103" t="s">
        <v>287</v>
      </c>
      <c r="C103" t="s">
        <v>337</v>
      </c>
      <c r="D103" t="s">
        <v>327</v>
      </c>
      <c r="E103">
        <v>33.73</v>
      </c>
      <c r="F103" t="s">
        <v>328</v>
      </c>
      <c r="G103">
        <v>33.73</v>
      </c>
      <c r="H103" t="s">
        <v>338</v>
      </c>
      <c r="I103" t="s">
        <v>323</v>
      </c>
      <c r="J103">
        <f t="shared" si="2"/>
        <v>-11</v>
      </c>
      <c r="K103">
        <f t="shared" si="3"/>
        <v>-371.03</v>
      </c>
    </row>
    <row r="104" spans="1:11" ht="12.75">
      <c r="A104" t="s">
        <v>286</v>
      </c>
      <c r="B104" t="s">
        <v>287</v>
      </c>
      <c r="C104" t="s">
        <v>339</v>
      </c>
      <c r="D104" t="s">
        <v>327</v>
      </c>
      <c r="E104">
        <v>42.74</v>
      </c>
      <c r="F104" t="s">
        <v>328</v>
      </c>
      <c r="G104">
        <v>42.74</v>
      </c>
      <c r="H104" t="s">
        <v>340</v>
      </c>
      <c r="I104" t="s">
        <v>323</v>
      </c>
      <c r="J104">
        <f t="shared" si="2"/>
        <v>-11</v>
      </c>
      <c r="K104">
        <f t="shared" si="3"/>
        <v>-470.14000000000004</v>
      </c>
    </row>
    <row r="105" spans="1:11" ht="12.75">
      <c r="A105" t="s">
        <v>286</v>
      </c>
      <c r="B105" t="s">
        <v>287</v>
      </c>
      <c r="C105" t="s">
        <v>341</v>
      </c>
      <c r="D105" t="s">
        <v>327</v>
      </c>
      <c r="E105">
        <v>30.99</v>
      </c>
      <c r="F105" t="s">
        <v>333</v>
      </c>
      <c r="G105">
        <v>30.99</v>
      </c>
      <c r="H105" t="s">
        <v>342</v>
      </c>
      <c r="I105" t="s">
        <v>323</v>
      </c>
      <c r="J105">
        <f t="shared" si="2"/>
        <v>-5</v>
      </c>
      <c r="K105">
        <f t="shared" si="3"/>
        <v>-154.95</v>
      </c>
    </row>
    <row r="106" spans="1:11" ht="12.75">
      <c r="A106" t="s">
        <v>286</v>
      </c>
      <c r="B106" t="s">
        <v>287</v>
      </c>
      <c r="C106" t="s">
        <v>343</v>
      </c>
      <c r="D106" t="s">
        <v>327</v>
      </c>
      <c r="E106">
        <v>22.21</v>
      </c>
      <c r="F106" t="s">
        <v>344</v>
      </c>
      <c r="G106">
        <v>22.21</v>
      </c>
      <c r="H106" t="s">
        <v>345</v>
      </c>
      <c r="I106" t="s">
        <v>323</v>
      </c>
      <c r="J106">
        <f t="shared" si="2"/>
        <v>-75</v>
      </c>
      <c r="K106">
        <f t="shared" si="3"/>
        <v>-1665.75</v>
      </c>
    </row>
    <row r="107" spans="1:11" ht="12.75">
      <c r="A107" t="s">
        <v>346</v>
      </c>
      <c r="B107" t="s">
        <v>347</v>
      </c>
      <c r="C107" t="s">
        <v>348</v>
      </c>
      <c r="D107" t="s">
        <v>349</v>
      </c>
      <c r="E107">
        <v>114</v>
      </c>
      <c r="F107" t="s">
        <v>350</v>
      </c>
      <c r="G107">
        <v>114</v>
      </c>
      <c r="H107" t="s">
        <v>351</v>
      </c>
      <c r="I107" t="s">
        <v>333</v>
      </c>
      <c r="J107">
        <f t="shared" si="2"/>
        <v>-1</v>
      </c>
      <c r="K107">
        <f t="shared" si="3"/>
        <v>-114</v>
      </c>
    </row>
    <row r="108" spans="1:11" ht="12.75">
      <c r="A108" t="s">
        <v>52</v>
      </c>
      <c r="B108" t="s">
        <v>53</v>
      </c>
      <c r="C108" t="s">
        <v>352</v>
      </c>
      <c r="D108" t="s">
        <v>21</v>
      </c>
      <c r="E108">
        <v>33.72</v>
      </c>
      <c r="F108" t="s">
        <v>350</v>
      </c>
      <c r="G108">
        <v>33.72</v>
      </c>
      <c r="H108" t="s">
        <v>353</v>
      </c>
      <c r="I108" t="s">
        <v>333</v>
      </c>
      <c r="J108">
        <f t="shared" si="2"/>
        <v>-1</v>
      </c>
      <c r="K108">
        <f t="shared" si="3"/>
        <v>-33.72</v>
      </c>
    </row>
    <row r="109" spans="1:11" ht="12.75">
      <c r="A109" t="s">
        <v>354</v>
      </c>
      <c r="B109" t="s">
        <v>355</v>
      </c>
      <c r="C109" t="s">
        <v>356</v>
      </c>
      <c r="D109" t="s">
        <v>357</v>
      </c>
      <c r="E109">
        <v>6325</v>
      </c>
      <c r="F109" t="s">
        <v>350</v>
      </c>
      <c r="G109">
        <v>6325</v>
      </c>
      <c r="H109" t="s">
        <v>358</v>
      </c>
      <c r="I109" t="s">
        <v>333</v>
      </c>
      <c r="J109">
        <f t="shared" si="2"/>
        <v>-1</v>
      </c>
      <c r="K109">
        <f t="shared" si="3"/>
        <v>-6325</v>
      </c>
    </row>
    <row r="110" spans="1:11" ht="12.75">
      <c r="A110" t="s">
        <v>58</v>
      </c>
      <c r="B110" t="s">
        <v>59</v>
      </c>
      <c r="C110" t="s">
        <v>359</v>
      </c>
      <c r="D110" t="s">
        <v>47</v>
      </c>
      <c r="E110">
        <v>42.75</v>
      </c>
      <c r="F110" t="s">
        <v>14</v>
      </c>
      <c r="G110">
        <v>42.75</v>
      </c>
      <c r="H110" t="s">
        <v>360</v>
      </c>
      <c r="I110" t="s">
        <v>333</v>
      </c>
      <c r="J110">
        <f t="shared" si="2"/>
        <v>30</v>
      </c>
      <c r="K110">
        <f t="shared" si="3"/>
        <v>1282.5</v>
      </c>
    </row>
    <row r="111" spans="1:11" ht="12.75">
      <c r="A111" t="s">
        <v>58</v>
      </c>
      <c r="B111" t="s">
        <v>59</v>
      </c>
      <c r="C111" t="s">
        <v>361</v>
      </c>
      <c r="D111" t="s">
        <v>47</v>
      </c>
      <c r="E111">
        <v>457.42</v>
      </c>
      <c r="F111" t="s">
        <v>14</v>
      </c>
      <c r="G111">
        <v>457.42</v>
      </c>
      <c r="H111" t="s">
        <v>362</v>
      </c>
      <c r="I111" t="s">
        <v>333</v>
      </c>
      <c r="J111">
        <f t="shared" si="2"/>
        <v>30</v>
      </c>
      <c r="K111">
        <f t="shared" si="3"/>
        <v>13722.6</v>
      </c>
    </row>
    <row r="112" spans="1:11" ht="12.75">
      <c r="A112" t="s">
        <v>71</v>
      </c>
      <c r="B112" t="s">
        <v>72</v>
      </c>
      <c r="C112" t="s">
        <v>363</v>
      </c>
      <c r="D112" t="s">
        <v>364</v>
      </c>
      <c r="E112">
        <v>7443.69</v>
      </c>
      <c r="F112" t="s">
        <v>14</v>
      </c>
      <c r="G112">
        <v>7443.69</v>
      </c>
      <c r="H112" t="s">
        <v>365</v>
      </c>
      <c r="I112" t="s">
        <v>333</v>
      </c>
      <c r="J112">
        <f t="shared" si="2"/>
        <v>30</v>
      </c>
      <c r="K112">
        <f t="shared" si="3"/>
        <v>223310.69999999998</v>
      </c>
    </row>
    <row r="113" spans="1:11" ht="12.75">
      <c r="A113" t="s">
        <v>71</v>
      </c>
      <c r="B113" t="s">
        <v>72</v>
      </c>
      <c r="C113" t="s">
        <v>366</v>
      </c>
      <c r="D113" t="s">
        <v>364</v>
      </c>
      <c r="E113">
        <v>4341.11</v>
      </c>
      <c r="F113" t="s">
        <v>14</v>
      </c>
      <c r="G113">
        <v>4341.11</v>
      </c>
      <c r="H113" t="s">
        <v>367</v>
      </c>
      <c r="I113" t="s">
        <v>333</v>
      </c>
      <c r="J113">
        <f t="shared" si="2"/>
        <v>30</v>
      </c>
      <c r="K113">
        <f t="shared" si="3"/>
        <v>130233.29999999999</v>
      </c>
    </row>
    <row r="114" spans="1:11" ht="12.75">
      <c r="A114" t="s">
        <v>71</v>
      </c>
      <c r="B114" t="s">
        <v>72</v>
      </c>
      <c r="C114" t="s">
        <v>368</v>
      </c>
      <c r="D114" t="s">
        <v>364</v>
      </c>
      <c r="E114">
        <v>253.52</v>
      </c>
      <c r="F114" t="s">
        <v>14</v>
      </c>
      <c r="G114">
        <v>253.52</v>
      </c>
      <c r="H114" t="s">
        <v>369</v>
      </c>
      <c r="I114" t="s">
        <v>333</v>
      </c>
      <c r="J114">
        <f t="shared" si="2"/>
        <v>30</v>
      </c>
      <c r="K114">
        <f t="shared" si="3"/>
        <v>7605.6</v>
      </c>
    </row>
    <row r="115" spans="1:11" ht="12.75">
      <c r="A115" t="s">
        <v>71</v>
      </c>
      <c r="B115" t="s">
        <v>72</v>
      </c>
      <c r="C115" t="s">
        <v>370</v>
      </c>
      <c r="D115" t="s">
        <v>364</v>
      </c>
      <c r="E115">
        <v>807.7</v>
      </c>
      <c r="F115" t="s">
        <v>14</v>
      </c>
      <c r="G115">
        <v>807.7</v>
      </c>
      <c r="H115" t="s">
        <v>371</v>
      </c>
      <c r="I115" t="s">
        <v>333</v>
      </c>
      <c r="J115">
        <f aca="true" t="shared" si="4" ref="J115:J178">I115-F115</f>
        <v>30</v>
      </c>
      <c r="K115">
        <f aca="true" t="shared" si="5" ref="K115:K178">G115*J115</f>
        <v>24231</v>
      </c>
    </row>
    <row r="116" spans="1:11" ht="12.75">
      <c r="A116" t="s">
        <v>71</v>
      </c>
      <c r="B116" t="s">
        <v>72</v>
      </c>
      <c r="C116" t="s">
        <v>372</v>
      </c>
      <c r="D116" t="s">
        <v>21</v>
      </c>
      <c r="E116">
        <v>7443.69</v>
      </c>
      <c r="F116" t="s">
        <v>14</v>
      </c>
      <c r="G116">
        <v>7443.69</v>
      </c>
      <c r="H116" t="s">
        <v>373</v>
      </c>
      <c r="I116" t="s">
        <v>333</v>
      </c>
      <c r="J116">
        <f t="shared" si="4"/>
        <v>30</v>
      </c>
      <c r="K116">
        <f t="shared" si="5"/>
        <v>223310.69999999998</v>
      </c>
    </row>
    <row r="117" spans="1:11" ht="12.75">
      <c r="A117" t="s">
        <v>71</v>
      </c>
      <c r="B117" t="s">
        <v>72</v>
      </c>
      <c r="C117" t="s">
        <v>374</v>
      </c>
      <c r="D117" t="s">
        <v>364</v>
      </c>
      <c r="E117">
        <v>182.06</v>
      </c>
      <c r="F117" t="s">
        <v>14</v>
      </c>
      <c r="G117">
        <v>182.06</v>
      </c>
      <c r="H117" t="s">
        <v>375</v>
      </c>
      <c r="I117" t="s">
        <v>333</v>
      </c>
      <c r="J117">
        <f t="shared" si="4"/>
        <v>30</v>
      </c>
      <c r="K117">
        <f t="shared" si="5"/>
        <v>5461.8</v>
      </c>
    </row>
    <row r="118" spans="1:11" ht="12.75">
      <c r="A118" t="s">
        <v>71</v>
      </c>
      <c r="B118" t="s">
        <v>72</v>
      </c>
      <c r="C118" t="s">
        <v>376</v>
      </c>
      <c r="D118" t="s">
        <v>21</v>
      </c>
      <c r="E118">
        <v>807.7</v>
      </c>
      <c r="F118" t="s">
        <v>14</v>
      </c>
      <c r="G118">
        <v>807.7</v>
      </c>
      <c r="H118" t="s">
        <v>377</v>
      </c>
      <c r="I118" t="s">
        <v>333</v>
      </c>
      <c r="J118">
        <f t="shared" si="4"/>
        <v>30</v>
      </c>
      <c r="K118">
        <f t="shared" si="5"/>
        <v>24231</v>
      </c>
    </row>
    <row r="119" spans="1:11" ht="12.75">
      <c r="A119" t="s">
        <v>71</v>
      </c>
      <c r="B119" t="s">
        <v>72</v>
      </c>
      <c r="C119" t="s">
        <v>378</v>
      </c>
      <c r="D119" t="s">
        <v>21</v>
      </c>
      <c r="E119">
        <v>4341.11</v>
      </c>
      <c r="F119" t="s">
        <v>14</v>
      </c>
      <c r="G119">
        <v>4341.11</v>
      </c>
      <c r="H119" t="s">
        <v>379</v>
      </c>
      <c r="I119" t="s">
        <v>333</v>
      </c>
      <c r="J119">
        <f t="shared" si="4"/>
        <v>30</v>
      </c>
      <c r="K119">
        <f t="shared" si="5"/>
        <v>130233.29999999999</v>
      </c>
    </row>
    <row r="120" spans="1:11" ht="12.75">
      <c r="A120" t="s">
        <v>71</v>
      </c>
      <c r="B120" t="s">
        <v>72</v>
      </c>
      <c r="C120" t="s">
        <v>380</v>
      </c>
      <c r="D120" t="s">
        <v>21</v>
      </c>
      <c r="E120">
        <v>1260.66</v>
      </c>
      <c r="F120" t="s">
        <v>14</v>
      </c>
      <c r="G120">
        <v>1260.66</v>
      </c>
      <c r="H120" t="s">
        <v>381</v>
      </c>
      <c r="I120" t="s">
        <v>333</v>
      </c>
      <c r="J120">
        <f t="shared" si="4"/>
        <v>30</v>
      </c>
      <c r="K120">
        <f t="shared" si="5"/>
        <v>37819.8</v>
      </c>
    </row>
    <row r="121" spans="1:11" ht="12.75">
      <c r="A121" t="s">
        <v>71</v>
      </c>
      <c r="B121" t="s">
        <v>72</v>
      </c>
      <c r="C121" t="s">
        <v>382</v>
      </c>
      <c r="D121" t="s">
        <v>21</v>
      </c>
      <c r="E121">
        <v>253.52</v>
      </c>
      <c r="F121" t="s">
        <v>14</v>
      </c>
      <c r="G121">
        <v>253.52</v>
      </c>
      <c r="H121" t="s">
        <v>383</v>
      </c>
      <c r="I121" t="s">
        <v>333</v>
      </c>
      <c r="J121">
        <f t="shared" si="4"/>
        <v>30</v>
      </c>
      <c r="K121">
        <f t="shared" si="5"/>
        <v>7605.6</v>
      </c>
    </row>
    <row r="122" spans="1:11" ht="12.75">
      <c r="A122" t="s">
        <v>71</v>
      </c>
      <c r="B122" t="s">
        <v>72</v>
      </c>
      <c r="C122" t="s">
        <v>384</v>
      </c>
      <c r="D122" t="s">
        <v>21</v>
      </c>
      <c r="E122">
        <v>182.06</v>
      </c>
      <c r="F122" t="s">
        <v>14</v>
      </c>
      <c r="G122">
        <v>182.06</v>
      </c>
      <c r="H122" t="s">
        <v>385</v>
      </c>
      <c r="I122" t="s">
        <v>333</v>
      </c>
      <c r="J122">
        <f t="shared" si="4"/>
        <v>30</v>
      </c>
      <c r="K122">
        <f t="shared" si="5"/>
        <v>5461.8</v>
      </c>
    </row>
    <row r="123" spans="1:11" ht="12.75">
      <c r="A123" t="s">
        <v>71</v>
      </c>
      <c r="B123" t="s">
        <v>72</v>
      </c>
      <c r="C123" t="s">
        <v>386</v>
      </c>
      <c r="D123" t="s">
        <v>21</v>
      </c>
      <c r="E123">
        <v>86.04</v>
      </c>
      <c r="F123" t="s">
        <v>14</v>
      </c>
      <c r="G123">
        <v>86.04</v>
      </c>
      <c r="H123" t="s">
        <v>387</v>
      </c>
      <c r="I123" t="s">
        <v>333</v>
      </c>
      <c r="J123">
        <f t="shared" si="4"/>
        <v>30</v>
      </c>
      <c r="K123">
        <f t="shared" si="5"/>
        <v>2581.2000000000003</v>
      </c>
    </row>
    <row r="124" spans="1:11" ht="12.75">
      <c r="A124" t="s">
        <v>71</v>
      </c>
      <c r="B124" t="s">
        <v>72</v>
      </c>
      <c r="C124" t="s">
        <v>388</v>
      </c>
      <c r="D124" t="s">
        <v>21</v>
      </c>
      <c r="E124">
        <v>411.62</v>
      </c>
      <c r="F124" t="s">
        <v>14</v>
      </c>
      <c r="G124">
        <v>411.62</v>
      </c>
      <c r="H124" t="s">
        <v>389</v>
      </c>
      <c r="I124" t="s">
        <v>333</v>
      </c>
      <c r="J124">
        <f t="shared" si="4"/>
        <v>30</v>
      </c>
      <c r="K124">
        <f t="shared" si="5"/>
        <v>12348.6</v>
      </c>
    </row>
    <row r="125" spans="1:11" ht="12.75">
      <c r="A125" t="s">
        <v>71</v>
      </c>
      <c r="B125" t="s">
        <v>72</v>
      </c>
      <c r="C125" t="s">
        <v>390</v>
      </c>
      <c r="D125" t="s">
        <v>21</v>
      </c>
      <c r="E125">
        <v>21.3</v>
      </c>
      <c r="F125" t="s">
        <v>14</v>
      </c>
      <c r="G125">
        <v>21.3</v>
      </c>
      <c r="H125" t="s">
        <v>391</v>
      </c>
      <c r="I125" t="s">
        <v>333</v>
      </c>
      <c r="J125">
        <f t="shared" si="4"/>
        <v>30</v>
      </c>
      <c r="K125">
        <f t="shared" si="5"/>
        <v>639</v>
      </c>
    </row>
    <row r="126" spans="1:11" ht="12.75">
      <c r="A126" t="s">
        <v>71</v>
      </c>
      <c r="B126" t="s">
        <v>72</v>
      </c>
      <c r="C126" t="s">
        <v>392</v>
      </c>
      <c r="D126" t="s">
        <v>364</v>
      </c>
      <c r="E126">
        <v>86.04</v>
      </c>
      <c r="F126" t="s">
        <v>14</v>
      </c>
      <c r="G126">
        <v>86.04</v>
      </c>
      <c r="H126" t="s">
        <v>393</v>
      </c>
      <c r="I126" t="s">
        <v>333</v>
      </c>
      <c r="J126">
        <f t="shared" si="4"/>
        <v>30</v>
      </c>
      <c r="K126">
        <f t="shared" si="5"/>
        <v>2581.2000000000003</v>
      </c>
    </row>
    <row r="127" spans="1:11" ht="12.75">
      <c r="A127" t="s">
        <v>71</v>
      </c>
      <c r="B127" t="s">
        <v>72</v>
      </c>
      <c r="C127" t="s">
        <v>394</v>
      </c>
      <c r="D127" t="s">
        <v>364</v>
      </c>
      <c r="E127">
        <v>21.3</v>
      </c>
      <c r="F127" t="s">
        <v>14</v>
      </c>
      <c r="G127">
        <v>21.3</v>
      </c>
      <c r="H127" t="s">
        <v>395</v>
      </c>
      <c r="I127" t="s">
        <v>333</v>
      </c>
      <c r="J127">
        <f t="shared" si="4"/>
        <v>30</v>
      </c>
      <c r="K127">
        <f t="shared" si="5"/>
        <v>639</v>
      </c>
    </row>
    <row r="128" spans="1:11" ht="12.75">
      <c r="A128" t="s">
        <v>71</v>
      </c>
      <c r="B128" t="s">
        <v>72</v>
      </c>
      <c r="C128" t="s">
        <v>396</v>
      </c>
      <c r="D128" t="s">
        <v>364</v>
      </c>
      <c r="E128">
        <v>411.62</v>
      </c>
      <c r="F128" t="s">
        <v>14</v>
      </c>
      <c r="G128">
        <v>411.62</v>
      </c>
      <c r="H128" t="s">
        <v>397</v>
      </c>
      <c r="I128" t="s">
        <v>333</v>
      </c>
      <c r="J128">
        <f t="shared" si="4"/>
        <v>30</v>
      </c>
      <c r="K128">
        <f t="shared" si="5"/>
        <v>12348.6</v>
      </c>
    </row>
    <row r="129" spans="1:11" ht="12.75">
      <c r="A129" t="s">
        <v>71</v>
      </c>
      <c r="B129" t="s">
        <v>72</v>
      </c>
      <c r="C129" t="s">
        <v>398</v>
      </c>
      <c r="D129" t="s">
        <v>364</v>
      </c>
      <c r="E129">
        <v>1260.66</v>
      </c>
      <c r="F129" t="s">
        <v>14</v>
      </c>
      <c r="G129">
        <v>1260.66</v>
      </c>
      <c r="H129" t="s">
        <v>399</v>
      </c>
      <c r="I129" t="s">
        <v>333</v>
      </c>
      <c r="J129">
        <f t="shared" si="4"/>
        <v>30</v>
      </c>
      <c r="K129">
        <f t="shared" si="5"/>
        <v>37819.8</v>
      </c>
    </row>
    <row r="130" spans="1:11" ht="12.75">
      <c r="A130" t="s">
        <v>99</v>
      </c>
      <c r="B130" t="s">
        <v>100</v>
      </c>
      <c r="C130" t="s">
        <v>400</v>
      </c>
      <c r="D130" t="s">
        <v>226</v>
      </c>
      <c r="E130">
        <v>8343.34</v>
      </c>
      <c r="F130" t="s">
        <v>14</v>
      </c>
      <c r="G130">
        <v>8343.34</v>
      </c>
      <c r="H130" t="s">
        <v>401</v>
      </c>
      <c r="I130" t="s">
        <v>333</v>
      </c>
      <c r="J130">
        <f t="shared" si="4"/>
        <v>30</v>
      </c>
      <c r="K130">
        <f t="shared" si="5"/>
        <v>250300.2</v>
      </c>
    </row>
    <row r="131" spans="1:11" ht="12.75">
      <c r="A131" t="s">
        <v>99</v>
      </c>
      <c r="B131" t="s">
        <v>100</v>
      </c>
      <c r="C131" t="s">
        <v>402</v>
      </c>
      <c r="D131" t="s">
        <v>226</v>
      </c>
      <c r="E131">
        <v>448.73</v>
      </c>
      <c r="F131" t="s">
        <v>14</v>
      </c>
      <c r="G131">
        <v>448.73</v>
      </c>
      <c r="H131" t="s">
        <v>403</v>
      </c>
      <c r="I131" t="s">
        <v>333</v>
      </c>
      <c r="J131">
        <f t="shared" si="4"/>
        <v>30</v>
      </c>
      <c r="K131">
        <f t="shared" si="5"/>
        <v>13461.900000000001</v>
      </c>
    </row>
    <row r="132" spans="1:11" ht="12.75">
      <c r="A132" t="s">
        <v>106</v>
      </c>
      <c r="B132" t="s">
        <v>107</v>
      </c>
      <c r="C132" t="s">
        <v>404</v>
      </c>
      <c r="D132" t="s">
        <v>405</v>
      </c>
      <c r="E132">
        <v>995</v>
      </c>
      <c r="F132" t="s">
        <v>350</v>
      </c>
      <c r="G132">
        <v>995</v>
      </c>
      <c r="H132" t="s">
        <v>406</v>
      </c>
      <c r="I132" t="s">
        <v>333</v>
      </c>
      <c r="J132">
        <f t="shared" si="4"/>
        <v>-1</v>
      </c>
      <c r="K132">
        <f t="shared" si="5"/>
        <v>-995</v>
      </c>
    </row>
    <row r="133" spans="1:11" ht="12.75">
      <c r="A133" t="s">
        <v>106</v>
      </c>
      <c r="B133" t="s">
        <v>107</v>
      </c>
      <c r="C133" t="s">
        <v>407</v>
      </c>
      <c r="D133" t="s">
        <v>405</v>
      </c>
      <c r="E133">
        <v>2813</v>
      </c>
      <c r="F133" t="s">
        <v>350</v>
      </c>
      <c r="G133">
        <v>2813</v>
      </c>
      <c r="H133" t="s">
        <v>408</v>
      </c>
      <c r="I133" t="s">
        <v>333</v>
      </c>
      <c r="J133">
        <f t="shared" si="4"/>
        <v>-1</v>
      </c>
      <c r="K133">
        <f t="shared" si="5"/>
        <v>-2813</v>
      </c>
    </row>
    <row r="134" spans="1:11" ht="12.75">
      <c r="A134" t="s">
        <v>110</v>
      </c>
      <c r="B134" t="s">
        <v>111</v>
      </c>
      <c r="C134" t="s">
        <v>409</v>
      </c>
      <c r="D134" t="s">
        <v>364</v>
      </c>
      <c r="E134">
        <v>461.66</v>
      </c>
      <c r="F134" t="s">
        <v>350</v>
      </c>
      <c r="G134">
        <v>461.66</v>
      </c>
      <c r="H134" t="s">
        <v>410</v>
      </c>
      <c r="I134" t="s">
        <v>333</v>
      </c>
      <c r="J134">
        <f t="shared" si="4"/>
        <v>-1</v>
      </c>
      <c r="K134">
        <f t="shared" si="5"/>
        <v>-461.66</v>
      </c>
    </row>
    <row r="135" spans="1:11" ht="12.75">
      <c r="A135" t="s">
        <v>114</v>
      </c>
      <c r="B135" t="s">
        <v>115</v>
      </c>
      <c r="C135" t="s">
        <v>411</v>
      </c>
      <c r="D135" t="s">
        <v>21</v>
      </c>
      <c r="E135">
        <v>836.97</v>
      </c>
      <c r="F135" t="s">
        <v>350</v>
      </c>
      <c r="G135">
        <v>836.97</v>
      </c>
      <c r="H135" t="s">
        <v>412</v>
      </c>
      <c r="I135" t="s">
        <v>333</v>
      </c>
      <c r="J135">
        <f t="shared" si="4"/>
        <v>-1</v>
      </c>
      <c r="K135">
        <f t="shared" si="5"/>
        <v>-836.97</v>
      </c>
    </row>
    <row r="136" spans="1:11" ht="12.75">
      <c r="A136" t="s">
        <v>413</v>
      </c>
      <c r="B136" t="s">
        <v>414</v>
      </c>
      <c r="C136" t="s">
        <v>415</v>
      </c>
      <c r="D136" t="s">
        <v>416</v>
      </c>
      <c r="E136">
        <v>3500</v>
      </c>
      <c r="F136" t="s">
        <v>350</v>
      </c>
      <c r="G136">
        <v>3500</v>
      </c>
      <c r="H136" t="s">
        <v>417</v>
      </c>
      <c r="I136" t="s">
        <v>333</v>
      </c>
      <c r="J136">
        <f t="shared" si="4"/>
        <v>-1</v>
      </c>
      <c r="K136">
        <f t="shared" si="5"/>
        <v>-3500</v>
      </c>
    </row>
    <row r="137" spans="1:11" ht="12.75">
      <c r="A137" t="s">
        <v>418</v>
      </c>
      <c r="B137" t="s">
        <v>419</v>
      </c>
      <c r="C137" t="s">
        <v>420</v>
      </c>
      <c r="D137" t="s">
        <v>142</v>
      </c>
      <c r="E137">
        <v>171.2</v>
      </c>
      <c r="F137" t="s">
        <v>350</v>
      </c>
      <c r="G137">
        <v>171.2</v>
      </c>
      <c r="H137" t="s">
        <v>421</v>
      </c>
      <c r="I137" t="s">
        <v>333</v>
      </c>
      <c r="J137">
        <f t="shared" si="4"/>
        <v>-1</v>
      </c>
      <c r="K137">
        <f t="shared" si="5"/>
        <v>-171.2</v>
      </c>
    </row>
    <row r="138" spans="1:11" ht="12.75">
      <c r="A138" t="s">
        <v>422</v>
      </c>
      <c r="B138" t="s">
        <v>423</v>
      </c>
      <c r="C138" t="s">
        <v>424</v>
      </c>
      <c r="D138" t="s">
        <v>425</v>
      </c>
      <c r="E138">
        <v>450</v>
      </c>
      <c r="F138" t="s">
        <v>350</v>
      </c>
      <c r="G138">
        <v>450</v>
      </c>
      <c r="H138" t="s">
        <v>426</v>
      </c>
      <c r="I138" t="s">
        <v>333</v>
      </c>
      <c r="J138">
        <f t="shared" si="4"/>
        <v>-1</v>
      </c>
      <c r="K138">
        <f t="shared" si="5"/>
        <v>-450</v>
      </c>
    </row>
    <row r="139" spans="1:11" ht="12.75">
      <c r="A139" t="s">
        <v>118</v>
      </c>
      <c r="B139" t="s">
        <v>119</v>
      </c>
      <c r="C139" t="s">
        <v>427</v>
      </c>
      <c r="D139" t="s">
        <v>180</v>
      </c>
      <c r="E139">
        <v>432.36</v>
      </c>
      <c r="F139" t="s">
        <v>14</v>
      </c>
      <c r="G139">
        <v>432.36</v>
      </c>
      <c r="H139" t="s">
        <v>428</v>
      </c>
      <c r="I139" t="s">
        <v>333</v>
      </c>
      <c r="J139">
        <f t="shared" si="4"/>
        <v>30</v>
      </c>
      <c r="K139">
        <f t="shared" si="5"/>
        <v>12970.800000000001</v>
      </c>
    </row>
    <row r="140" spans="1:11" ht="12.75">
      <c r="A140" t="s">
        <v>118</v>
      </c>
      <c r="B140" t="s">
        <v>119</v>
      </c>
      <c r="C140" t="s">
        <v>429</v>
      </c>
      <c r="D140" t="s">
        <v>180</v>
      </c>
      <c r="E140">
        <v>2414.21</v>
      </c>
      <c r="F140" t="s">
        <v>14</v>
      </c>
      <c r="G140">
        <v>2414.21</v>
      </c>
      <c r="H140" t="s">
        <v>430</v>
      </c>
      <c r="I140" t="s">
        <v>333</v>
      </c>
      <c r="J140">
        <f t="shared" si="4"/>
        <v>30</v>
      </c>
      <c r="K140">
        <f t="shared" si="5"/>
        <v>72426.3</v>
      </c>
    </row>
    <row r="141" spans="1:11" ht="12.75">
      <c r="A141" t="s">
        <v>118</v>
      </c>
      <c r="B141" t="s">
        <v>119</v>
      </c>
      <c r="C141" t="s">
        <v>431</v>
      </c>
      <c r="D141" t="s">
        <v>237</v>
      </c>
      <c r="E141">
        <v>446.91</v>
      </c>
      <c r="F141" t="s">
        <v>14</v>
      </c>
      <c r="G141">
        <v>446.91</v>
      </c>
      <c r="H141" t="s">
        <v>432</v>
      </c>
      <c r="I141" t="s">
        <v>333</v>
      </c>
      <c r="J141">
        <f t="shared" si="4"/>
        <v>30</v>
      </c>
      <c r="K141">
        <f t="shared" si="5"/>
        <v>13407.300000000001</v>
      </c>
    </row>
    <row r="142" spans="1:11" ht="12.75">
      <c r="A142" t="s">
        <v>291</v>
      </c>
      <c r="B142" t="s">
        <v>292</v>
      </c>
      <c r="C142" t="s">
        <v>433</v>
      </c>
      <c r="D142" t="s">
        <v>434</v>
      </c>
      <c r="E142">
        <v>4340</v>
      </c>
      <c r="F142" t="s">
        <v>350</v>
      </c>
      <c r="G142">
        <v>4340</v>
      </c>
      <c r="H142" t="s">
        <v>435</v>
      </c>
      <c r="I142" t="s">
        <v>333</v>
      </c>
      <c r="J142">
        <f t="shared" si="4"/>
        <v>-1</v>
      </c>
      <c r="K142">
        <f t="shared" si="5"/>
        <v>-4340</v>
      </c>
    </row>
    <row r="143" spans="1:11" ht="12.75">
      <c r="A143" t="s">
        <v>436</v>
      </c>
      <c r="B143" t="s">
        <v>437</v>
      </c>
      <c r="C143" t="s">
        <v>438</v>
      </c>
      <c r="D143" t="s">
        <v>21</v>
      </c>
      <c r="E143">
        <v>1193.4</v>
      </c>
      <c r="F143" t="s">
        <v>350</v>
      </c>
      <c r="G143">
        <v>1193.4</v>
      </c>
      <c r="H143" t="s">
        <v>439</v>
      </c>
      <c r="I143" t="s">
        <v>333</v>
      </c>
      <c r="J143">
        <f t="shared" si="4"/>
        <v>-1</v>
      </c>
      <c r="K143">
        <f t="shared" si="5"/>
        <v>-1193.4</v>
      </c>
    </row>
    <row r="144" spans="1:11" ht="12.75">
      <c r="A144" t="s">
        <v>440</v>
      </c>
      <c r="B144" t="s">
        <v>441</v>
      </c>
      <c r="C144" t="s">
        <v>442</v>
      </c>
      <c r="D144" t="s">
        <v>27</v>
      </c>
      <c r="E144">
        <v>111.6</v>
      </c>
      <c r="F144" t="s">
        <v>21</v>
      </c>
      <c r="G144">
        <v>111.6</v>
      </c>
      <c r="H144" t="s">
        <v>443</v>
      </c>
      <c r="I144" t="s">
        <v>333</v>
      </c>
      <c r="J144">
        <f t="shared" si="4"/>
        <v>60</v>
      </c>
      <c r="K144">
        <f t="shared" si="5"/>
        <v>6696</v>
      </c>
    </row>
    <row r="145" spans="1:11" ht="12.75">
      <c r="A145" t="s">
        <v>444</v>
      </c>
      <c r="B145" t="s">
        <v>445</v>
      </c>
      <c r="C145" t="s">
        <v>446</v>
      </c>
      <c r="D145" t="s">
        <v>21</v>
      </c>
      <c r="E145">
        <v>8000</v>
      </c>
      <c r="F145" t="s">
        <v>350</v>
      </c>
      <c r="G145">
        <v>8000</v>
      </c>
      <c r="H145" t="s">
        <v>447</v>
      </c>
      <c r="I145" t="s">
        <v>333</v>
      </c>
      <c r="J145">
        <f t="shared" si="4"/>
        <v>-1</v>
      </c>
      <c r="K145">
        <f t="shared" si="5"/>
        <v>-8000</v>
      </c>
    </row>
    <row r="146" spans="1:11" ht="12.75">
      <c r="A146" t="s">
        <v>129</v>
      </c>
      <c r="B146" t="s">
        <v>130</v>
      </c>
      <c r="C146" t="s">
        <v>448</v>
      </c>
      <c r="D146" t="s">
        <v>47</v>
      </c>
      <c r="E146">
        <v>267.45</v>
      </c>
      <c r="F146" t="s">
        <v>14</v>
      </c>
      <c r="G146">
        <v>267.45</v>
      </c>
      <c r="H146" t="s">
        <v>449</v>
      </c>
      <c r="I146" t="s">
        <v>333</v>
      </c>
      <c r="J146">
        <f t="shared" si="4"/>
        <v>30</v>
      </c>
      <c r="K146">
        <f t="shared" si="5"/>
        <v>8023.5</v>
      </c>
    </row>
    <row r="147" spans="1:11" ht="12.75">
      <c r="A147" t="s">
        <v>133</v>
      </c>
      <c r="B147" t="s">
        <v>134</v>
      </c>
      <c r="C147" t="s">
        <v>450</v>
      </c>
      <c r="D147" t="s">
        <v>21</v>
      </c>
      <c r="E147">
        <v>178.2</v>
      </c>
      <c r="F147" t="s">
        <v>14</v>
      </c>
      <c r="G147">
        <v>178.2</v>
      </c>
      <c r="H147" t="s">
        <v>451</v>
      </c>
      <c r="I147" t="s">
        <v>333</v>
      </c>
      <c r="J147">
        <f t="shared" si="4"/>
        <v>30</v>
      </c>
      <c r="K147">
        <f t="shared" si="5"/>
        <v>5346</v>
      </c>
    </row>
    <row r="148" spans="1:11" ht="12.75">
      <c r="A148" t="s">
        <v>452</v>
      </c>
      <c r="B148" t="s">
        <v>453</v>
      </c>
      <c r="C148" t="s">
        <v>454</v>
      </c>
      <c r="D148" t="s">
        <v>21</v>
      </c>
      <c r="E148">
        <v>1501.2</v>
      </c>
      <c r="F148" t="s">
        <v>350</v>
      </c>
      <c r="G148">
        <v>1501.2</v>
      </c>
      <c r="H148" t="s">
        <v>455</v>
      </c>
      <c r="I148" t="s">
        <v>333</v>
      </c>
      <c r="J148">
        <f t="shared" si="4"/>
        <v>-1</v>
      </c>
      <c r="K148">
        <f t="shared" si="5"/>
        <v>-1501.2</v>
      </c>
    </row>
    <row r="149" spans="1:11" ht="12.75">
      <c r="A149" t="s">
        <v>456</v>
      </c>
      <c r="B149" t="s">
        <v>457</v>
      </c>
      <c r="C149" t="s">
        <v>458</v>
      </c>
      <c r="D149" t="s">
        <v>459</v>
      </c>
      <c r="E149">
        <v>348</v>
      </c>
      <c r="F149" t="s">
        <v>14</v>
      </c>
      <c r="G149">
        <v>348</v>
      </c>
      <c r="H149" t="s">
        <v>460</v>
      </c>
      <c r="I149" t="s">
        <v>333</v>
      </c>
      <c r="J149">
        <f t="shared" si="4"/>
        <v>30</v>
      </c>
      <c r="K149">
        <f t="shared" si="5"/>
        <v>10440</v>
      </c>
    </row>
    <row r="150" spans="1:11" ht="12.75">
      <c r="A150" t="s">
        <v>154</v>
      </c>
      <c r="B150" t="s">
        <v>155</v>
      </c>
      <c r="C150" t="s">
        <v>461</v>
      </c>
      <c r="D150" t="s">
        <v>303</v>
      </c>
      <c r="E150">
        <v>61.27</v>
      </c>
      <c r="F150" t="s">
        <v>350</v>
      </c>
      <c r="G150">
        <v>61.27</v>
      </c>
      <c r="H150" t="s">
        <v>462</v>
      </c>
      <c r="I150" t="s">
        <v>333</v>
      </c>
      <c r="J150">
        <f t="shared" si="4"/>
        <v>-1</v>
      </c>
      <c r="K150">
        <f t="shared" si="5"/>
        <v>-61.27</v>
      </c>
    </row>
    <row r="151" spans="1:11" ht="12.75">
      <c r="A151" t="s">
        <v>463</v>
      </c>
      <c r="B151" t="s">
        <v>464</v>
      </c>
      <c r="C151" t="s">
        <v>465</v>
      </c>
      <c r="D151" t="s">
        <v>21</v>
      </c>
      <c r="E151">
        <v>219.26</v>
      </c>
      <c r="F151" t="s">
        <v>350</v>
      </c>
      <c r="G151">
        <v>219.26</v>
      </c>
      <c r="H151" t="s">
        <v>466</v>
      </c>
      <c r="I151" t="s">
        <v>333</v>
      </c>
      <c r="J151">
        <f t="shared" si="4"/>
        <v>-1</v>
      </c>
      <c r="K151">
        <f t="shared" si="5"/>
        <v>-219.26</v>
      </c>
    </row>
    <row r="152" spans="1:11" ht="12.75">
      <c r="A152" t="s">
        <v>167</v>
      </c>
      <c r="B152" t="s">
        <v>168</v>
      </c>
      <c r="C152" t="s">
        <v>467</v>
      </c>
      <c r="D152" t="s">
        <v>468</v>
      </c>
      <c r="E152">
        <v>23.66</v>
      </c>
      <c r="F152" t="s">
        <v>350</v>
      </c>
      <c r="G152">
        <v>23.66</v>
      </c>
      <c r="H152" t="s">
        <v>469</v>
      </c>
      <c r="I152" t="s">
        <v>333</v>
      </c>
      <c r="J152">
        <f t="shared" si="4"/>
        <v>-1</v>
      </c>
      <c r="K152">
        <f t="shared" si="5"/>
        <v>-23.66</v>
      </c>
    </row>
    <row r="153" spans="1:11" ht="12.75">
      <c r="A153" t="s">
        <v>167</v>
      </c>
      <c r="B153" t="s">
        <v>168</v>
      </c>
      <c r="C153" t="s">
        <v>470</v>
      </c>
      <c r="D153" t="s">
        <v>468</v>
      </c>
      <c r="E153">
        <v>25.2</v>
      </c>
      <c r="F153" t="s">
        <v>350</v>
      </c>
      <c r="G153">
        <v>25.2</v>
      </c>
      <c r="H153" t="s">
        <v>471</v>
      </c>
      <c r="I153" t="s">
        <v>333</v>
      </c>
      <c r="J153">
        <f t="shared" si="4"/>
        <v>-1</v>
      </c>
      <c r="K153">
        <f t="shared" si="5"/>
        <v>-25.2</v>
      </c>
    </row>
    <row r="154" spans="1:11" ht="12.75">
      <c r="A154" t="s">
        <v>167</v>
      </c>
      <c r="B154" t="s">
        <v>168</v>
      </c>
      <c r="C154" t="s">
        <v>472</v>
      </c>
      <c r="D154" t="s">
        <v>468</v>
      </c>
      <c r="E154">
        <v>150</v>
      </c>
      <c r="F154" t="s">
        <v>350</v>
      </c>
      <c r="G154">
        <v>150</v>
      </c>
      <c r="H154" t="s">
        <v>473</v>
      </c>
      <c r="I154" t="s">
        <v>333</v>
      </c>
      <c r="J154">
        <f t="shared" si="4"/>
        <v>-1</v>
      </c>
      <c r="K154">
        <f t="shared" si="5"/>
        <v>-150</v>
      </c>
    </row>
    <row r="155" spans="1:11" ht="12.75">
      <c r="A155" t="s">
        <v>167</v>
      </c>
      <c r="B155" t="s">
        <v>168</v>
      </c>
      <c r="C155" t="s">
        <v>474</v>
      </c>
      <c r="D155" t="s">
        <v>468</v>
      </c>
      <c r="E155">
        <v>76.5</v>
      </c>
      <c r="F155" t="s">
        <v>350</v>
      </c>
      <c r="G155">
        <v>76.5</v>
      </c>
      <c r="H155" t="s">
        <v>475</v>
      </c>
      <c r="I155" t="s">
        <v>333</v>
      </c>
      <c r="J155">
        <f t="shared" si="4"/>
        <v>-1</v>
      </c>
      <c r="K155">
        <f t="shared" si="5"/>
        <v>-76.5</v>
      </c>
    </row>
    <row r="156" spans="1:11" ht="12.75">
      <c r="A156" t="s">
        <v>476</v>
      </c>
      <c r="B156" t="s">
        <v>477</v>
      </c>
      <c r="C156" t="s">
        <v>478</v>
      </c>
      <c r="D156" t="s">
        <v>479</v>
      </c>
      <c r="E156">
        <v>3650</v>
      </c>
      <c r="F156" t="s">
        <v>14</v>
      </c>
      <c r="G156">
        <v>3650</v>
      </c>
      <c r="H156" t="s">
        <v>480</v>
      </c>
      <c r="I156" t="s">
        <v>333</v>
      </c>
      <c r="J156">
        <f t="shared" si="4"/>
        <v>30</v>
      </c>
      <c r="K156">
        <f t="shared" si="5"/>
        <v>109500</v>
      </c>
    </row>
    <row r="157" spans="1:11" ht="12.75">
      <c r="A157" t="s">
        <v>177</v>
      </c>
      <c r="B157" t="s">
        <v>178</v>
      </c>
      <c r="C157" t="s">
        <v>481</v>
      </c>
      <c r="D157" t="s">
        <v>482</v>
      </c>
      <c r="E157">
        <v>423.36</v>
      </c>
      <c r="F157" t="s">
        <v>14</v>
      </c>
      <c r="G157">
        <v>423.36</v>
      </c>
      <c r="H157" t="s">
        <v>483</v>
      </c>
      <c r="I157" t="s">
        <v>333</v>
      </c>
      <c r="J157">
        <f t="shared" si="4"/>
        <v>30</v>
      </c>
      <c r="K157">
        <f t="shared" si="5"/>
        <v>12700.800000000001</v>
      </c>
    </row>
    <row r="158" spans="1:11" ht="12.75">
      <c r="A158" t="s">
        <v>177</v>
      </c>
      <c r="B158" t="s">
        <v>178</v>
      </c>
      <c r="C158" t="s">
        <v>484</v>
      </c>
      <c r="D158" t="s">
        <v>485</v>
      </c>
      <c r="E158">
        <v>181.14</v>
      </c>
      <c r="F158" t="s">
        <v>14</v>
      </c>
      <c r="G158">
        <v>181.14</v>
      </c>
      <c r="H158" t="s">
        <v>486</v>
      </c>
      <c r="I158" t="s">
        <v>333</v>
      </c>
      <c r="J158">
        <f t="shared" si="4"/>
        <v>30</v>
      </c>
      <c r="K158">
        <f t="shared" si="5"/>
        <v>5434.2</v>
      </c>
    </row>
    <row r="159" spans="1:11" ht="12.75">
      <c r="A159" t="s">
        <v>177</v>
      </c>
      <c r="B159" t="s">
        <v>178</v>
      </c>
      <c r="C159" t="s">
        <v>487</v>
      </c>
      <c r="D159" t="s">
        <v>488</v>
      </c>
      <c r="E159">
        <v>152.41</v>
      </c>
      <c r="F159" t="s">
        <v>14</v>
      </c>
      <c r="G159">
        <v>152.41</v>
      </c>
      <c r="H159" t="s">
        <v>489</v>
      </c>
      <c r="I159" t="s">
        <v>333</v>
      </c>
      <c r="J159">
        <f t="shared" si="4"/>
        <v>30</v>
      </c>
      <c r="K159">
        <f t="shared" si="5"/>
        <v>4572.3</v>
      </c>
    </row>
    <row r="160" spans="1:11" ht="12.75">
      <c r="A160" t="s">
        <v>177</v>
      </c>
      <c r="B160" t="s">
        <v>178</v>
      </c>
      <c r="C160" t="s">
        <v>490</v>
      </c>
      <c r="D160" t="s">
        <v>21</v>
      </c>
      <c r="E160">
        <v>3156.08</v>
      </c>
      <c r="F160" t="s">
        <v>14</v>
      </c>
      <c r="G160">
        <v>3156.08</v>
      </c>
      <c r="H160" t="s">
        <v>491</v>
      </c>
      <c r="I160" t="s">
        <v>333</v>
      </c>
      <c r="J160">
        <f t="shared" si="4"/>
        <v>30</v>
      </c>
      <c r="K160">
        <f t="shared" si="5"/>
        <v>94682.4</v>
      </c>
    </row>
    <row r="161" spans="1:11" ht="12.75">
      <c r="A161" t="s">
        <v>177</v>
      </c>
      <c r="B161" t="s">
        <v>178</v>
      </c>
      <c r="C161" t="s">
        <v>492</v>
      </c>
      <c r="D161" t="s">
        <v>485</v>
      </c>
      <c r="E161">
        <v>218.07</v>
      </c>
      <c r="F161" t="s">
        <v>14</v>
      </c>
      <c r="G161">
        <v>218.07</v>
      </c>
      <c r="H161" t="s">
        <v>493</v>
      </c>
      <c r="I161" t="s">
        <v>333</v>
      </c>
      <c r="J161">
        <f t="shared" si="4"/>
        <v>30</v>
      </c>
      <c r="K161">
        <f t="shared" si="5"/>
        <v>6542.099999999999</v>
      </c>
    </row>
    <row r="162" spans="1:11" ht="12.75">
      <c r="A162" t="s">
        <v>177</v>
      </c>
      <c r="B162" t="s">
        <v>178</v>
      </c>
      <c r="C162" t="s">
        <v>494</v>
      </c>
      <c r="D162" t="s">
        <v>485</v>
      </c>
      <c r="E162">
        <v>173.12</v>
      </c>
      <c r="F162" t="s">
        <v>14</v>
      </c>
      <c r="G162">
        <v>173.12</v>
      </c>
      <c r="H162" t="s">
        <v>495</v>
      </c>
      <c r="I162" t="s">
        <v>333</v>
      </c>
      <c r="J162">
        <f t="shared" si="4"/>
        <v>30</v>
      </c>
      <c r="K162">
        <f t="shared" si="5"/>
        <v>5193.6</v>
      </c>
    </row>
    <row r="163" spans="1:11" ht="12.75">
      <c r="A163" t="s">
        <v>177</v>
      </c>
      <c r="B163" t="s">
        <v>178</v>
      </c>
      <c r="C163" t="s">
        <v>496</v>
      </c>
      <c r="D163" t="s">
        <v>21</v>
      </c>
      <c r="E163">
        <v>1393.91</v>
      </c>
      <c r="F163" t="s">
        <v>14</v>
      </c>
      <c r="G163">
        <v>1393.91</v>
      </c>
      <c r="H163" t="s">
        <v>497</v>
      </c>
      <c r="I163" t="s">
        <v>333</v>
      </c>
      <c r="J163">
        <f t="shared" si="4"/>
        <v>30</v>
      </c>
      <c r="K163">
        <f t="shared" si="5"/>
        <v>41817.3</v>
      </c>
    </row>
    <row r="164" spans="1:11" ht="12.75">
      <c r="A164" t="s">
        <v>177</v>
      </c>
      <c r="B164" t="s">
        <v>178</v>
      </c>
      <c r="C164" t="s">
        <v>498</v>
      </c>
      <c r="D164" t="s">
        <v>488</v>
      </c>
      <c r="E164">
        <v>177.89</v>
      </c>
      <c r="F164" t="s">
        <v>14</v>
      </c>
      <c r="G164">
        <v>177.89</v>
      </c>
      <c r="H164" t="s">
        <v>499</v>
      </c>
      <c r="I164" t="s">
        <v>333</v>
      </c>
      <c r="J164">
        <f t="shared" si="4"/>
        <v>30</v>
      </c>
      <c r="K164">
        <f t="shared" si="5"/>
        <v>5336.7</v>
      </c>
    </row>
    <row r="165" spans="1:11" ht="12.75">
      <c r="A165" t="s">
        <v>177</v>
      </c>
      <c r="B165" t="s">
        <v>178</v>
      </c>
      <c r="C165" t="s">
        <v>500</v>
      </c>
      <c r="D165" t="s">
        <v>501</v>
      </c>
      <c r="E165">
        <v>403.2</v>
      </c>
      <c r="F165" t="s">
        <v>14</v>
      </c>
      <c r="G165">
        <v>403.2</v>
      </c>
      <c r="H165" t="s">
        <v>502</v>
      </c>
      <c r="I165" t="s">
        <v>333</v>
      </c>
      <c r="J165">
        <f t="shared" si="4"/>
        <v>30</v>
      </c>
      <c r="K165">
        <f t="shared" si="5"/>
        <v>12096</v>
      </c>
    </row>
    <row r="166" spans="1:11" ht="12.75">
      <c r="A166" t="s">
        <v>177</v>
      </c>
      <c r="B166" t="s">
        <v>178</v>
      </c>
      <c r="C166" t="s">
        <v>503</v>
      </c>
      <c r="D166" t="s">
        <v>488</v>
      </c>
      <c r="E166">
        <v>149.1</v>
      </c>
      <c r="F166" t="s">
        <v>14</v>
      </c>
      <c r="G166">
        <v>149.1</v>
      </c>
      <c r="H166" t="s">
        <v>504</v>
      </c>
      <c r="I166" t="s">
        <v>333</v>
      </c>
      <c r="J166">
        <f t="shared" si="4"/>
        <v>30</v>
      </c>
      <c r="K166">
        <f t="shared" si="5"/>
        <v>4473</v>
      </c>
    </row>
    <row r="167" spans="1:11" ht="12.75">
      <c r="A167" t="s">
        <v>177</v>
      </c>
      <c r="B167" t="s">
        <v>178</v>
      </c>
      <c r="C167" t="s">
        <v>505</v>
      </c>
      <c r="D167" t="s">
        <v>488</v>
      </c>
      <c r="E167">
        <v>120.46</v>
      </c>
      <c r="F167" t="s">
        <v>14</v>
      </c>
      <c r="G167">
        <v>120.46</v>
      </c>
      <c r="H167" t="s">
        <v>506</v>
      </c>
      <c r="I167" t="s">
        <v>333</v>
      </c>
      <c r="J167">
        <f t="shared" si="4"/>
        <v>30</v>
      </c>
      <c r="K167">
        <f t="shared" si="5"/>
        <v>3613.7999999999997</v>
      </c>
    </row>
    <row r="168" spans="1:11" ht="12.75">
      <c r="A168" t="s">
        <v>191</v>
      </c>
      <c r="B168" t="s">
        <v>192</v>
      </c>
      <c r="C168" t="s">
        <v>507</v>
      </c>
      <c r="D168" t="s">
        <v>47</v>
      </c>
      <c r="E168">
        <v>415.4</v>
      </c>
      <c r="F168" t="s">
        <v>350</v>
      </c>
      <c r="G168">
        <v>415.4</v>
      </c>
      <c r="H168" t="s">
        <v>508</v>
      </c>
      <c r="I168" t="s">
        <v>333</v>
      </c>
      <c r="J168">
        <f t="shared" si="4"/>
        <v>-1</v>
      </c>
      <c r="K168">
        <f t="shared" si="5"/>
        <v>-415.4</v>
      </c>
    </row>
    <row r="169" spans="1:11" ht="12.75">
      <c r="A169" t="s">
        <v>509</v>
      </c>
      <c r="B169" t="s">
        <v>510</v>
      </c>
      <c r="C169" t="s">
        <v>511</v>
      </c>
      <c r="D169" t="s">
        <v>482</v>
      </c>
      <c r="E169">
        <v>901.2</v>
      </c>
      <c r="F169" t="s">
        <v>350</v>
      </c>
      <c r="G169">
        <v>901.2</v>
      </c>
      <c r="H169" t="s">
        <v>512</v>
      </c>
      <c r="I169" t="s">
        <v>333</v>
      </c>
      <c r="J169">
        <f t="shared" si="4"/>
        <v>-1</v>
      </c>
      <c r="K169">
        <f t="shared" si="5"/>
        <v>-901.2</v>
      </c>
    </row>
    <row r="170" spans="1:11" ht="12.75">
      <c r="A170" t="s">
        <v>195</v>
      </c>
      <c r="B170" t="s">
        <v>196</v>
      </c>
      <c r="C170" t="s">
        <v>513</v>
      </c>
      <c r="D170" t="s">
        <v>47</v>
      </c>
      <c r="E170">
        <v>29945.63</v>
      </c>
      <c r="F170" t="s">
        <v>14</v>
      </c>
      <c r="G170">
        <v>29945.63</v>
      </c>
      <c r="H170" t="s">
        <v>514</v>
      </c>
      <c r="I170" t="s">
        <v>333</v>
      </c>
      <c r="J170">
        <f t="shared" si="4"/>
        <v>30</v>
      </c>
      <c r="K170">
        <f t="shared" si="5"/>
        <v>898368.9</v>
      </c>
    </row>
    <row r="171" spans="1:11" ht="12.75">
      <c r="A171" t="s">
        <v>195</v>
      </c>
      <c r="B171" t="s">
        <v>196</v>
      </c>
      <c r="C171" t="s">
        <v>515</v>
      </c>
      <c r="D171" t="s">
        <v>47</v>
      </c>
      <c r="E171">
        <v>1673.95</v>
      </c>
      <c r="F171" t="s">
        <v>14</v>
      </c>
      <c r="G171">
        <v>1673.95</v>
      </c>
      <c r="H171" t="s">
        <v>516</v>
      </c>
      <c r="I171" t="s">
        <v>333</v>
      </c>
      <c r="J171">
        <f t="shared" si="4"/>
        <v>30</v>
      </c>
      <c r="K171">
        <f t="shared" si="5"/>
        <v>50218.5</v>
      </c>
    </row>
    <row r="172" spans="1:11" ht="12.75">
      <c r="A172" t="s">
        <v>195</v>
      </c>
      <c r="B172" t="s">
        <v>196</v>
      </c>
      <c r="C172" t="s">
        <v>517</v>
      </c>
      <c r="D172" t="s">
        <v>47</v>
      </c>
      <c r="E172">
        <v>4131.15</v>
      </c>
      <c r="F172" t="s">
        <v>14</v>
      </c>
      <c r="G172">
        <v>4131.15</v>
      </c>
      <c r="H172" t="s">
        <v>518</v>
      </c>
      <c r="I172" t="s">
        <v>333</v>
      </c>
      <c r="J172">
        <f t="shared" si="4"/>
        <v>30</v>
      </c>
      <c r="K172">
        <f t="shared" si="5"/>
        <v>123934.49999999999</v>
      </c>
    </row>
    <row r="173" spans="1:11" ht="12.75">
      <c r="A173" t="s">
        <v>195</v>
      </c>
      <c r="B173" t="s">
        <v>196</v>
      </c>
      <c r="C173" t="s">
        <v>519</v>
      </c>
      <c r="D173" t="s">
        <v>47</v>
      </c>
      <c r="E173">
        <v>9143.48</v>
      </c>
      <c r="F173" t="s">
        <v>14</v>
      </c>
      <c r="G173">
        <v>9143.48</v>
      </c>
      <c r="H173" t="s">
        <v>520</v>
      </c>
      <c r="I173" t="s">
        <v>333</v>
      </c>
      <c r="J173">
        <f t="shared" si="4"/>
        <v>30</v>
      </c>
      <c r="K173">
        <f t="shared" si="5"/>
        <v>274304.39999999997</v>
      </c>
    </row>
    <row r="174" spans="1:11" ht="12.75">
      <c r="A174" t="s">
        <v>195</v>
      </c>
      <c r="B174" t="s">
        <v>196</v>
      </c>
      <c r="C174" t="s">
        <v>521</v>
      </c>
      <c r="D174" t="s">
        <v>47</v>
      </c>
      <c r="E174">
        <v>2027</v>
      </c>
      <c r="F174" t="s">
        <v>14</v>
      </c>
      <c r="G174">
        <v>2027</v>
      </c>
      <c r="H174" t="s">
        <v>522</v>
      </c>
      <c r="I174" t="s">
        <v>333</v>
      </c>
      <c r="J174">
        <f t="shared" si="4"/>
        <v>30</v>
      </c>
      <c r="K174">
        <f t="shared" si="5"/>
        <v>60810</v>
      </c>
    </row>
    <row r="175" spans="1:11" ht="12.75">
      <c r="A175" t="s">
        <v>195</v>
      </c>
      <c r="B175" t="s">
        <v>196</v>
      </c>
      <c r="C175" t="s">
        <v>523</v>
      </c>
      <c r="D175" t="s">
        <v>47</v>
      </c>
      <c r="E175">
        <v>6930.5</v>
      </c>
      <c r="F175" t="s">
        <v>14</v>
      </c>
      <c r="G175">
        <v>6930.5</v>
      </c>
      <c r="H175" t="s">
        <v>524</v>
      </c>
      <c r="I175" t="s">
        <v>333</v>
      </c>
      <c r="J175">
        <f t="shared" si="4"/>
        <v>30</v>
      </c>
      <c r="K175">
        <f t="shared" si="5"/>
        <v>207915</v>
      </c>
    </row>
    <row r="176" spans="1:11" ht="12.75">
      <c r="A176" t="s">
        <v>195</v>
      </c>
      <c r="B176" t="s">
        <v>196</v>
      </c>
      <c r="C176" t="s">
        <v>525</v>
      </c>
      <c r="D176" t="s">
        <v>47</v>
      </c>
      <c r="E176">
        <v>8355.34</v>
      </c>
      <c r="F176" t="s">
        <v>14</v>
      </c>
      <c r="G176">
        <v>8355.34</v>
      </c>
      <c r="H176" t="s">
        <v>526</v>
      </c>
      <c r="I176" t="s">
        <v>333</v>
      </c>
      <c r="J176">
        <f t="shared" si="4"/>
        <v>30</v>
      </c>
      <c r="K176">
        <f t="shared" si="5"/>
        <v>250660.2</v>
      </c>
    </row>
    <row r="177" spans="1:11" ht="12.75">
      <c r="A177" t="s">
        <v>195</v>
      </c>
      <c r="B177" t="s">
        <v>196</v>
      </c>
      <c r="C177" t="s">
        <v>527</v>
      </c>
      <c r="D177" t="s">
        <v>47</v>
      </c>
      <c r="E177">
        <v>3548.23</v>
      </c>
      <c r="F177" t="s">
        <v>14</v>
      </c>
      <c r="G177">
        <v>3548.23</v>
      </c>
      <c r="H177" t="s">
        <v>528</v>
      </c>
      <c r="I177" t="s">
        <v>333</v>
      </c>
      <c r="J177">
        <f t="shared" si="4"/>
        <v>30</v>
      </c>
      <c r="K177">
        <f t="shared" si="5"/>
        <v>106446.9</v>
      </c>
    </row>
    <row r="178" spans="1:11" ht="12.75">
      <c r="A178" t="s">
        <v>195</v>
      </c>
      <c r="B178" t="s">
        <v>196</v>
      </c>
      <c r="C178" t="s">
        <v>529</v>
      </c>
      <c r="D178" t="s">
        <v>47</v>
      </c>
      <c r="E178">
        <v>1554.8</v>
      </c>
      <c r="F178" t="s">
        <v>14</v>
      </c>
      <c r="G178">
        <v>1554.8</v>
      </c>
      <c r="H178" t="s">
        <v>530</v>
      </c>
      <c r="I178" t="s">
        <v>333</v>
      </c>
      <c r="J178">
        <f t="shared" si="4"/>
        <v>30</v>
      </c>
      <c r="K178">
        <f t="shared" si="5"/>
        <v>46644</v>
      </c>
    </row>
    <row r="179" spans="1:11" ht="12.75">
      <c r="A179" t="s">
        <v>195</v>
      </c>
      <c r="B179" t="s">
        <v>196</v>
      </c>
      <c r="C179" t="s">
        <v>531</v>
      </c>
      <c r="D179" t="s">
        <v>47</v>
      </c>
      <c r="E179">
        <v>21981.86</v>
      </c>
      <c r="F179" t="s">
        <v>14</v>
      </c>
      <c r="G179">
        <v>21981.86</v>
      </c>
      <c r="H179" t="s">
        <v>532</v>
      </c>
      <c r="I179" t="s">
        <v>333</v>
      </c>
      <c r="J179">
        <f aca="true" t="shared" si="6" ref="J179:J234">I179-F179</f>
        <v>30</v>
      </c>
      <c r="K179">
        <f aca="true" t="shared" si="7" ref="K179:K234">G179*J179</f>
        <v>659455.8</v>
      </c>
    </row>
    <row r="180" spans="1:11" ht="12.75">
      <c r="A180" t="s">
        <v>195</v>
      </c>
      <c r="B180" t="s">
        <v>196</v>
      </c>
      <c r="C180" t="s">
        <v>533</v>
      </c>
      <c r="D180" t="s">
        <v>47</v>
      </c>
      <c r="E180">
        <v>3251.01</v>
      </c>
      <c r="F180" t="s">
        <v>14</v>
      </c>
      <c r="G180">
        <v>3251.01</v>
      </c>
      <c r="H180" t="s">
        <v>534</v>
      </c>
      <c r="I180" t="s">
        <v>333</v>
      </c>
      <c r="J180">
        <f t="shared" si="6"/>
        <v>30</v>
      </c>
      <c r="K180">
        <f t="shared" si="7"/>
        <v>97530.3</v>
      </c>
    </row>
    <row r="181" spans="1:11" ht="12.75">
      <c r="A181" t="s">
        <v>195</v>
      </c>
      <c r="B181" t="s">
        <v>196</v>
      </c>
      <c r="C181" t="s">
        <v>535</v>
      </c>
      <c r="D181" t="s">
        <v>47</v>
      </c>
      <c r="E181">
        <v>2696.2</v>
      </c>
      <c r="F181" t="s">
        <v>14</v>
      </c>
      <c r="G181">
        <v>2696.2</v>
      </c>
      <c r="H181" t="s">
        <v>536</v>
      </c>
      <c r="I181" t="s">
        <v>333</v>
      </c>
      <c r="J181">
        <f t="shared" si="6"/>
        <v>30</v>
      </c>
      <c r="K181">
        <f t="shared" si="7"/>
        <v>80886</v>
      </c>
    </row>
    <row r="182" spans="1:11" ht="12.75">
      <c r="A182" t="s">
        <v>195</v>
      </c>
      <c r="B182" t="s">
        <v>196</v>
      </c>
      <c r="C182" t="s">
        <v>537</v>
      </c>
      <c r="D182" t="s">
        <v>47</v>
      </c>
      <c r="E182">
        <v>17807.35</v>
      </c>
      <c r="F182" t="s">
        <v>14</v>
      </c>
      <c r="G182">
        <v>17807.35</v>
      </c>
      <c r="H182" t="s">
        <v>538</v>
      </c>
      <c r="I182" t="s">
        <v>333</v>
      </c>
      <c r="J182">
        <f t="shared" si="6"/>
        <v>30</v>
      </c>
      <c r="K182">
        <f t="shared" si="7"/>
        <v>534220.5</v>
      </c>
    </row>
    <row r="183" spans="1:11" ht="12.75">
      <c r="A183" t="s">
        <v>195</v>
      </c>
      <c r="B183" t="s">
        <v>196</v>
      </c>
      <c r="C183" t="s">
        <v>539</v>
      </c>
      <c r="D183" t="s">
        <v>47</v>
      </c>
      <c r="E183">
        <v>2532.09</v>
      </c>
      <c r="F183" t="s">
        <v>14</v>
      </c>
      <c r="G183">
        <v>2532.09</v>
      </c>
      <c r="H183" t="s">
        <v>540</v>
      </c>
      <c r="I183" t="s">
        <v>333</v>
      </c>
      <c r="J183">
        <f t="shared" si="6"/>
        <v>30</v>
      </c>
      <c r="K183">
        <f t="shared" si="7"/>
        <v>75962.70000000001</v>
      </c>
    </row>
    <row r="184" spans="1:11" ht="12.75">
      <c r="A184" t="s">
        <v>541</v>
      </c>
      <c r="B184" t="s">
        <v>542</v>
      </c>
      <c r="C184" t="s">
        <v>543</v>
      </c>
      <c r="D184" t="s">
        <v>47</v>
      </c>
      <c r="E184">
        <v>655.5</v>
      </c>
      <c r="F184" t="s">
        <v>14</v>
      </c>
      <c r="G184">
        <v>655.5</v>
      </c>
      <c r="H184" t="s">
        <v>544</v>
      </c>
      <c r="I184" t="s">
        <v>333</v>
      </c>
      <c r="J184">
        <f t="shared" si="6"/>
        <v>30</v>
      </c>
      <c r="K184">
        <f t="shared" si="7"/>
        <v>19665</v>
      </c>
    </row>
    <row r="185" spans="1:11" ht="12.75">
      <c r="A185" t="s">
        <v>541</v>
      </c>
      <c r="B185" t="s">
        <v>542</v>
      </c>
      <c r="C185" t="s">
        <v>545</v>
      </c>
      <c r="D185" t="s">
        <v>546</v>
      </c>
      <c r="E185">
        <v>655.5</v>
      </c>
      <c r="F185" t="s">
        <v>350</v>
      </c>
      <c r="G185">
        <v>655.5</v>
      </c>
      <c r="H185" t="s">
        <v>547</v>
      </c>
      <c r="I185" t="s">
        <v>333</v>
      </c>
      <c r="J185">
        <f t="shared" si="6"/>
        <v>-1</v>
      </c>
      <c r="K185">
        <f t="shared" si="7"/>
        <v>-655.5</v>
      </c>
    </row>
    <row r="186" spans="1:11" ht="12.75">
      <c r="A186" t="s">
        <v>548</v>
      </c>
      <c r="B186" t="s">
        <v>549</v>
      </c>
      <c r="C186" t="s">
        <v>550</v>
      </c>
      <c r="D186" t="s">
        <v>551</v>
      </c>
      <c r="E186">
        <v>595.8</v>
      </c>
      <c r="F186" t="s">
        <v>14</v>
      </c>
      <c r="G186">
        <v>595.8</v>
      </c>
      <c r="H186" t="s">
        <v>552</v>
      </c>
      <c r="I186" t="s">
        <v>333</v>
      </c>
      <c r="J186">
        <f t="shared" si="6"/>
        <v>30</v>
      </c>
      <c r="K186">
        <f t="shared" si="7"/>
        <v>17874</v>
      </c>
    </row>
    <row r="187" spans="1:11" ht="12.75">
      <c r="A187" t="s">
        <v>553</v>
      </c>
      <c r="B187" t="s">
        <v>554</v>
      </c>
      <c r="C187" t="s">
        <v>555</v>
      </c>
      <c r="D187" t="s">
        <v>479</v>
      </c>
      <c r="E187">
        <v>206.84</v>
      </c>
      <c r="F187" t="s">
        <v>21</v>
      </c>
      <c r="G187">
        <v>206.84</v>
      </c>
      <c r="H187" t="s">
        <v>556</v>
      </c>
      <c r="I187" t="s">
        <v>333</v>
      </c>
      <c r="J187">
        <f t="shared" si="6"/>
        <v>60</v>
      </c>
      <c r="K187">
        <f t="shared" si="7"/>
        <v>12410.4</v>
      </c>
    </row>
    <row r="188" spans="1:11" ht="12.75">
      <c r="A188" t="s">
        <v>553</v>
      </c>
      <c r="B188" t="s">
        <v>554</v>
      </c>
      <c r="C188" t="s">
        <v>557</v>
      </c>
      <c r="D188" t="s">
        <v>123</v>
      </c>
      <c r="E188">
        <v>-90.72</v>
      </c>
      <c r="F188" t="s">
        <v>21</v>
      </c>
      <c r="G188">
        <v>-90.72</v>
      </c>
      <c r="H188" t="s">
        <v>556</v>
      </c>
      <c r="I188" t="s">
        <v>333</v>
      </c>
      <c r="J188">
        <f t="shared" si="6"/>
        <v>60</v>
      </c>
      <c r="K188">
        <f t="shared" si="7"/>
        <v>-5443.2</v>
      </c>
    </row>
    <row r="189" spans="1:11" ht="12.75">
      <c r="A189" t="s">
        <v>553</v>
      </c>
      <c r="B189" t="s">
        <v>554</v>
      </c>
      <c r="C189" t="s">
        <v>558</v>
      </c>
      <c r="D189" t="s">
        <v>47</v>
      </c>
      <c r="E189">
        <v>249.96</v>
      </c>
      <c r="F189" t="s">
        <v>14</v>
      </c>
      <c r="G189">
        <v>249.96</v>
      </c>
      <c r="H189" t="s">
        <v>559</v>
      </c>
      <c r="I189" t="s">
        <v>333</v>
      </c>
      <c r="J189">
        <f t="shared" si="6"/>
        <v>30</v>
      </c>
      <c r="K189">
        <f t="shared" si="7"/>
        <v>7498.8</v>
      </c>
    </row>
    <row r="190" spans="1:11" ht="12.75">
      <c r="A190" t="s">
        <v>553</v>
      </c>
      <c r="B190" t="s">
        <v>554</v>
      </c>
      <c r="C190" t="s">
        <v>560</v>
      </c>
      <c r="D190" t="s">
        <v>561</v>
      </c>
      <c r="E190">
        <v>380.11</v>
      </c>
      <c r="F190" t="s">
        <v>562</v>
      </c>
      <c r="G190">
        <v>380.11</v>
      </c>
      <c r="H190" t="s">
        <v>563</v>
      </c>
      <c r="I190" t="s">
        <v>333</v>
      </c>
      <c r="J190">
        <f t="shared" si="6"/>
        <v>-31</v>
      </c>
      <c r="K190">
        <f t="shared" si="7"/>
        <v>-11783.41</v>
      </c>
    </row>
    <row r="191" spans="1:11" ht="12.75">
      <c r="A191" t="s">
        <v>564</v>
      </c>
      <c r="B191" t="s">
        <v>565</v>
      </c>
      <c r="C191" t="s">
        <v>566</v>
      </c>
      <c r="D191" t="s">
        <v>567</v>
      </c>
      <c r="E191">
        <v>132</v>
      </c>
      <c r="F191" t="s">
        <v>350</v>
      </c>
      <c r="G191">
        <v>132</v>
      </c>
      <c r="H191" t="s">
        <v>568</v>
      </c>
      <c r="I191" t="s">
        <v>333</v>
      </c>
      <c r="J191">
        <f t="shared" si="6"/>
        <v>-1</v>
      </c>
      <c r="K191">
        <f t="shared" si="7"/>
        <v>-132</v>
      </c>
    </row>
    <row r="192" spans="1:11" ht="12.75">
      <c r="A192" t="s">
        <v>223</v>
      </c>
      <c r="B192" t="s">
        <v>224</v>
      </c>
      <c r="C192" t="s">
        <v>569</v>
      </c>
      <c r="D192" t="s">
        <v>294</v>
      </c>
      <c r="E192">
        <v>206.43</v>
      </c>
      <c r="F192" t="s">
        <v>350</v>
      </c>
      <c r="G192">
        <v>206.43</v>
      </c>
      <c r="H192" t="s">
        <v>570</v>
      </c>
      <c r="I192" t="s">
        <v>333</v>
      </c>
      <c r="J192">
        <f t="shared" si="6"/>
        <v>-1</v>
      </c>
      <c r="K192">
        <f t="shared" si="7"/>
        <v>-206.43</v>
      </c>
    </row>
    <row r="193" spans="1:11" ht="12.75">
      <c r="A193" t="s">
        <v>241</v>
      </c>
      <c r="B193" t="s">
        <v>242</v>
      </c>
      <c r="C193" t="s">
        <v>571</v>
      </c>
      <c r="D193" t="s">
        <v>47</v>
      </c>
      <c r="E193">
        <v>2711.91</v>
      </c>
      <c r="F193" t="s">
        <v>14</v>
      </c>
      <c r="G193">
        <v>2711.91</v>
      </c>
      <c r="H193" t="s">
        <v>572</v>
      </c>
      <c r="I193" t="s">
        <v>333</v>
      </c>
      <c r="J193">
        <f t="shared" si="6"/>
        <v>30</v>
      </c>
      <c r="K193">
        <f t="shared" si="7"/>
        <v>81357.29999999999</v>
      </c>
    </row>
    <row r="194" spans="1:11" ht="12.75">
      <c r="A194" t="s">
        <v>241</v>
      </c>
      <c r="B194" t="s">
        <v>242</v>
      </c>
      <c r="C194" t="s">
        <v>573</v>
      </c>
      <c r="D194" t="s">
        <v>47</v>
      </c>
      <c r="E194">
        <v>2091.95</v>
      </c>
      <c r="F194" t="s">
        <v>14</v>
      </c>
      <c r="G194">
        <v>2091.95</v>
      </c>
      <c r="H194" t="s">
        <v>574</v>
      </c>
      <c r="I194" t="s">
        <v>333</v>
      </c>
      <c r="J194">
        <f t="shared" si="6"/>
        <v>30</v>
      </c>
      <c r="K194">
        <f t="shared" si="7"/>
        <v>62758.49999999999</v>
      </c>
    </row>
    <row r="195" spans="1:11" ht="12.75">
      <c r="A195" t="s">
        <v>249</v>
      </c>
      <c r="B195" t="s">
        <v>250</v>
      </c>
      <c r="C195" t="s">
        <v>575</v>
      </c>
      <c r="D195" t="s">
        <v>21</v>
      </c>
      <c r="E195">
        <v>246.5</v>
      </c>
      <c r="F195" t="s">
        <v>14</v>
      </c>
      <c r="G195">
        <v>246.5</v>
      </c>
      <c r="H195" t="s">
        <v>576</v>
      </c>
      <c r="I195" t="s">
        <v>333</v>
      </c>
      <c r="J195">
        <f t="shared" si="6"/>
        <v>30</v>
      </c>
      <c r="K195">
        <f t="shared" si="7"/>
        <v>7395</v>
      </c>
    </row>
    <row r="196" spans="1:11" ht="12.75">
      <c r="A196" t="s">
        <v>577</v>
      </c>
      <c r="B196" t="s">
        <v>578</v>
      </c>
      <c r="C196" t="s">
        <v>579</v>
      </c>
      <c r="D196" t="s">
        <v>580</v>
      </c>
      <c r="E196">
        <v>180</v>
      </c>
      <c r="F196" t="s">
        <v>350</v>
      </c>
      <c r="G196">
        <v>180</v>
      </c>
      <c r="H196" t="s">
        <v>581</v>
      </c>
      <c r="I196" t="s">
        <v>333</v>
      </c>
      <c r="J196">
        <f t="shared" si="6"/>
        <v>-1</v>
      </c>
      <c r="K196">
        <f t="shared" si="7"/>
        <v>-180</v>
      </c>
    </row>
    <row r="197" spans="1:11" ht="12.75">
      <c r="A197" t="s">
        <v>582</v>
      </c>
      <c r="B197" t="s">
        <v>583</v>
      </c>
      <c r="C197" t="s">
        <v>584</v>
      </c>
      <c r="D197" t="s">
        <v>585</v>
      </c>
      <c r="E197">
        <v>711.76</v>
      </c>
      <c r="F197" t="s">
        <v>350</v>
      </c>
      <c r="G197">
        <v>711.76</v>
      </c>
      <c r="H197" t="s">
        <v>586</v>
      </c>
      <c r="I197" t="s">
        <v>333</v>
      </c>
      <c r="J197">
        <f t="shared" si="6"/>
        <v>-1</v>
      </c>
      <c r="K197">
        <f t="shared" si="7"/>
        <v>-711.76</v>
      </c>
    </row>
    <row r="198" spans="1:11" ht="12.75">
      <c r="A198" t="s">
        <v>587</v>
      </c>
      <c r="B198" t="s">
        <v>588</v>
      </c>
      <c r="C198" t="s">
        <v>589</v>
      </c>
      <c r="D198" t="s">
        <v>590</v>
      </c>
      <c r="E198">
        <v>1735.7</v>
      </c>
      <c r="F198" t="s">
        <v>14</v>
      </c>
      <c r="G198">
        <v>1735.7</v>
      </c>
      <c r="H198" t="s">
        <v>591</v>
      </c>
      <c r="I198" t="s">
        <v>333</v>
      </c>
      <c r="J198">
        <f t="shared" si="6"/>
        <v>30</v>
      </c>
      <c r="K198">
        <f t="shared" si="7"/>
        <v>52071</v>
      </c>
    </row>
    <row r="199" spans="1:11" ht="12.75">
      <c r="A199" t="s">
        <v>587</v>
      </c>
      <c r="B199" t="s">
        <v>588</v>
      </c>
      <c r="C199" t="s">
        <v>592</v>
      </c>
      <c r="D199" t="s">
        <v>593</v>
      </c>
      <c r="E199">
        <v>1879.4</v>
      </c>
      <c r="F199" t="s">
        <v>350</v>
      </c>
      <c r="G199">
        <v>1879.4</v>
      </c>
      <c r="H199" t="s">
        <v>594</v>
      </c>
      <c r="I199" t="s">
        <v>333</v>
      </c>
      <c r="J199">
        <f t="shared" si="6"/>
        <v>-1</v>
      </c>
      <c r="K199">
        <f t="shared" si="7"/>
        <v>-1879.4</v>
      </c>
    </row>
    <row r="200" spans="1:11" ht="12.75">
      <c r="A200" t="s">
        <v>595</v>
      </c>
      <c r="B200" t="s">
        <v>596</v>
      </c>
      <c r="C200" t="s">
        <v>597</v>
      </c>
      <c r="D200" t="s">
        <v>14</v>
      </c>
      <c r="E200">
        <v>25</v>
      </c>
      <c r="F200" t="s">
        <v>350</v>
      </c>
      <c r="G200">
        <v>25</v>
      </c>
      <c r="H200" t="s">
        <v>598</v>
      </c>
      <c r="I200" t="s">
        <v>333</v>
      </c>
      <c r="J200">
        <f t="shared" si="6"/>
        <v>-1</v>
      </c>
      <c r="K200">
        <f t="shared" si="7"/>
        <v>-25</v>
      </c>
    </row>
    <row r="201" spans="1:11" ht="12.75">
      <c r="A201" t="s">
        <v>269</v>
      </c>
      <c r="B201" t="s">
        <v>270</v>
      </c>
      <c r="C201" t="s">
        <v>599</v>
      </c>
      <c r="D201" t="s">
        <v>600</v>
      </c>
      <c r="E201">
        <v>117.31</v>
      </c>
      <c r="F201" t="s">
        <v>601</v>
      </c>
      <c r="G201">
        <v>117.31</v>
      </c>
      <c r="H201" t="s">
        <v>602</v>
      </c>
      <c r="I201" t="s">
        <v>603</v>
      </c>
      <c r="J201">
        <f t="shared" si="6"/>
        <v>-10</v>
      </c>
      <c r="K201">
        <f t="shared" si="7"/>
        <v>-1173.1</v>
      </c>
    </row>
    <row r="202" spans="1:11" ht="12.75">
      <c r="A202" t="s">
        <v>269</v>
      </c>
      <c r="B202" t="s">
        <v>270</v>
      </c>
      <c r="C202" t="s">
        <v>604</v>
      </c>
      <c r="D202" t="s">
        <v>600</v>
      </c>
      <c r="E202">
        <v>264.42</v>
      </c>
      <c r="F202" t="s">
        <v>601</v>
      </c>
      <c r="G202">
        <v>264.42</v>
      </c>
      <c r="H202" t="s">
        <v>605</v>
      </c>
      <c r="I202" t="s">
        <v>603</v>
      </c>
      <c r="J202">
        <f t="shared" si="6"/>
        <v>-10</v>
      </c>
      <c r="K202">
        <f t="shared" si="7"/>
        <v>-2644.2000000000003</v>
      </c>
    </row>
    <row r="203" spans="1:11" ht="12.75">
      <c r="A203" t="s">
        <v>269</v>
      </c>
      <c r="B203" t="s">
        <v>270</v>
      </c>
      <c r="C203" t="s">
        <v>606</v>
      </c>
      <c r="D203" t="s">
        <v>600</v>
      </c>
      <c r="E203">
        <v>44.99</v>
      </c>
      <c r="F203" t="s">
        <v>601</v>
      </c>
      <c r="G203">
        <v>44.99</v>
      </c>
      <c r="H203" t="s">
        <v>607</v>
      </c>
      <c r="I203" t="s">
        <v>603</v>
      </c>
      <c r="J203">
        <f t="shared" si="6"/>
        <v>-10</v>
      </c>
      <c r="K203">
        <f t="shared" si="7"/>
        <v>-449.90000000000003</v>
      </c>
    </row>
    <row r="204" spans="1:11" ht="12.75">
      <c r="A204" t="s">
        <v>269</v>
      </c>
      <c r="B204" t="s">
        <v>270</v>
      </c>
      <c r="C204" t="s">
        <v>608</v>
      </c>
      <c r="D204" t="s">
        <v>600</v>
      </c>
      <c r="E204">
        <v>43.98</v>
      </c>
      <c r="F204" t="s">
        <v>601</v>
      </c>
      <c r="G204">
        <v>43.98</v>
      </c>
      <c r="H204" t="s">
        <v>609</v>
      </c>
      <c r="I204" t="s">
        <v>603</v>
      </c>
      <c r="J204">
        <f t="shared" si="6"/>
        <v>-10</v>
      </c>
      <c r="K204">
        <f t="shared" si="7"/>
        <v>-439.79999999999995</v>
      </c>
    </row>
    <row r="205" spans="1:11" ht="12.75">
      <c r="A205" t="s">
        <v>269</v>
      </c>
      <c r="B205" t="s">
        <v>270</v>
      </c>
      <c r="C205" t="s">
        <v>610</v>
      </c>
      <c r="D205" t="s">
        <v>600</v>
      </c>
      <c r="E205">
        <v>1.92</v>
      </c>
      <c r="F205" t="s">
        <v>601</v>
      </c>
      <c r="G205">
        <v>1.92</v>
      </c>
      <c r="H205" t="s">
        <v>611</v>
      </c>
      <c r="I205" t="s">
        <v>603</v>
      </c>
      <c r="J205">
        <f t="shared" si="6"/>
        <v>-10</v>
      </c>
      <c r="K205">
        <f t="shared" si="7"/>
        <v>-19.2</v>
      </c>
    </row>
    <row r="206" spans="1:11" ht="12.75">
      <c r="A206" t="s">
        <v>269</v>
      </c>
      <c r="B206" t="s">
        <v>270</v>
      </c>
      <c r="C206" t="s">
        <v>612</v>
      </c>
      <c r="D206" t="s">
        <v>600</v>
      </c>
      <c r="E206">
        <v>94.33</v>
      </c>
      <c r="F206" t="s">
        <v>601</v>
      </c>
      <c r="G206">
        <v>94.33</v>
      </c>
      <c r="H206" t="s">
        <v>613</v>
      </c>
      <c r="I206" t="s">
        <v>603</v>
      </c>
      <c r="J206">
        <f t="shared" si="6"/>
        <v>-10</v>
      </c>
      <c r="K206">
        <f t="shared" si="7"/>
        <v>-943.3</v>
      </c>
    </row>
    <row r="207" spans="1:11" ht="12.75">
      <c r="A207" t="s">
        <v>269</v>
      </c>
      <c r="B207" t="s">
        <v>270</v>
      </c>
      <c r="C207" t="s">
        <v>614</v>
      </c>
      <c r="D207" t="s">
        <v>600</v>
      </c>
      <c r="E207">
        <v>120.54</v>
      </c>
      <c r="F207" t="s">
        <v>601</v>
      </c>
      <c r="G207">
        <v>120.54</v>
      </c>
      <c r="H207" t="s">
        <v>615</v>
      </c>
      <c r="I207" t="s">
        <v>603</v>
      </c>
      <c r="J207">
        <f t="shared" si="6"/>
        <v>-10</v>
      </c>
      <c r="K207">
        <f t="shared" si="7"/>
        <v>-1205.4</v>
      </c>
    </row>
    <row r="208" spans="1:11" ht="12.75">
      <c r="A208" t="s">
        <v>269</v>
      </c>
      <c r="B208" t="s">
        <v>270</v>
      </c>
      <c r="C208" t="s">
        <v>616</v>
      </c>
      <c r="D208" t="s">
        <v>600</v>
      </c>
      <c r="E208">
        <v>43.49</v>
      </c>
      <c r="F208" t="s">
        <v>601</v>
      </c>
      <c r="G208">
        <v>43.49</v>
      </c>
      <c r="H208" t="s">
        <v>617</v>
      </c>
      <c r="I208" t="s">
        <v>603</v>
      </c>
      <c r="J208">
        <f t="shared" si="6"/>
        <v>-10</v>
      </c>
      <c r="K208">
        <f t="shared" si="7"/>
        <v>-434.90000000000003</v>
      </c>
    </row>
    <row r="209" spans="1:11" ht="12.75">
      <c r="A209" t="s">
        <v>618</v>
      </c>
      <c r="B209" t="s">
        <v>619</v>
      </c>
      <c r="C209" t="s">
        <v>620</v>
      </c>
      <c r="D209" t="s">
        <v>621</v>
      </c>
      <c r="E209">
        <v>95.07</v>
      </c>
      <c r="F209" t="s">
        <v>622</v>
      </c>
      <c r="G209">
        <v>95.07</v>
      </c>
      <c r="H209" t="s">
        <v>623</v>
      </c>
      <c r="I209" t="s">
        <v>603</v>
      </c>
      <c r="J209">
        <f t="shared" si="6"/>
        <v>-16</v>
      </c>
      <c r="K209">
        <f t="shared" si="7"/>
        <v>-1521.12</v>
      </c>
    </row>
    <row r="210" spans="1:11" ht="12.75">
      <c r="A210" t="s">
        <v>618</v>
      </c>
      <c r="B210" t="s">
        <v>619</v>
      </c>
      <c r="C210" t="s">
        <v>624</v>
      </c>
      <c r="D210" t="s">
        <v>621</v>
      </c>
      <c r="E210">
        <v>88.1</v>
      </c>
      <c r="F210" t="s">
        <v>622</v>
      </c>
      <c r="G210">
        <v>88.1</v>
      </c>
      <c r="H210" t="s">
        <v>625</v>
      </c>
      <c r="I210" t="s">
        <v>603</v>
      </c>
      <c r="J210">
        <f t="shared" si="6"/>
        <v>-16</v>
      </c>
      <c r="K210">
        <f t="shared" si="7"/>
        <v>-1409.6</v>
      </c>
    </row>
    <row r="211" spans="1:11" ht="12.75">
      <c r="A211" t="s">
        <v>618</v>
      </c>
      <c r="B211" t="s">
        <v>619</v>
      </c>
      <c r="C211" t="s">
        <v>626</v>
      </c>
      <c r="D211" t="s">
        <v>621</v>
      </c>
      <c r="E211">
        <v>113.62</v>
      </c>
      <c r="F211" t="s">
        <v>622</v>
      </c>
      <c r="G211">
        <v>113.62</v>
      </c>
      <c r="H211" t="s">
        <v>627</v>
      </c>
      <c r="I211" t="s">
        <v>603</v>
      </c>
      <c r="J211">
        <f t="shared" si="6"/>
        <v>-16</v>
      </c>
      <c r="K211">
        <f t="shared" si="7"/>
        <v>-1817.92</v>
      </c>
    </row>
    <row r="212" spans="1:11" ht="12.75">
      <c r="A212" t="s">
        <v>618</v>
      </c>
      <c r="B212" t="s">
        <v>619</v>
      </c>
      <c r="C212" t="s">
        <v>628</v>
      </c>
      <c r="D212" t="s">
        <v>621</v>
      </c>
      <c r="E212">
        <v>244.15</v>
      </c>
      <c r="F212" t="s">
        <v>629</v>
      </c>
      <c r="G212">
        <v>244.15</v>
      </c>
      <c r="H212" t="s">
        <v>630</v>
      </c>
      <c r="I212" t="s">
        <v>603</v>
      </c>
      <c r="J212">
        <f t="shared" si="6"/>
        <v>-21</v>
      </c>
      <c r="K212">
        <f t="shared" si="7"/>
        <v>-5127.150000000001</v>
      </c>
    </row>
    <row r="213" spans="1:11" ht="12.75">
      <c r="A213" t="s">
        <v>618</v>
      </c>
      <c r="B213" t="s">
        <v>619</v>
      </c>
      <c r="C213" t="s">
        <v>631</v>
      </c>
      <c r="D213" t="s">
        <v>621</v>
      </c>
      <c r="E213">
        <v>262.9</v>
      </c>
      <c r="F213" t="s">
        <v>622</v>
      </c>
      <c r="G213">
        <v>262.9</v>
      </c>
      <c r="H213" t="s">
        <v>632</v>
      </c>
      <c r="I213" t="s">
        <v>603</v>
      </c>
      <c r="J213">
        <f t="shared" si="6"/>
        <v>-16</v>
      </c>
      <c r="K213">
        <f t="shared" si="7"/>
        <v>-4206.4</v>
      </c>
    </row>
    <row r="214" spans="1:11" ht="12.75">
      <c r="A214" t="s">
        <v>618</v>
      </c>
      <c r="B214" t="s">
        <v>619</v>
      </c>
      <c r="C214" t="s">
        <v>633</v>
      </c>
      <c r="D214" t="s">
        <v>621</v>
      </c>
      <c r="E214">
        <v>311.15</v>
      </c>
      <c r="F214" t="s">
        <v>622</v>
      </c>
      <c r="G214">
        <v>311.15</v>
      </c>
      <c r="H214" t="s">
        <v>634</v>
      </c>
      <c r="I214" t="s">
        <v>603</v>
      </c>
      <c r="J214">
        <f t="shared" si="6"/>
        <v>-16</v>
      </c>
      <c r="K214">
        <f t="shared" si="7"/>
        <v>-4978.4</v>
      </c>
    </row>
    <row r="215" spans="1:11" ht="12.75">
      <c r="A215" t="s">
        <v>618</v>
      </c>
      <c r="B215" t="s">
        <v>619</v>
      </c>
      <c r="C215" t="s">
        <v>635</v>
      </c>
      <c r="D215" t="s">
        <v>621</v>
      </c>
      <c r="E215">
        <v>333.37</v>
      </c>
      <c r="F215" t="s">
        <v>636</v>
      </c>
      <c r="G215">
        <v>333.37</v>
      </c>
      <c r="H215" t="s">
        <v>637</v>
      </c>
      <c r="I215" t="s">
        <v>603</v>
      </c>
      <c r="J215">
        <f t="shared" si="6"/>
        <v>20</v>
      </c>
      <c r="K215">
        <f t="shared" si="7"/>
        <v>6667.4</v>
      </c>
    </row>
    <row r="216" spans="1:11" ht="12.75">
      <c r="A216" t="s">
        <v>618</v>
      </c>
      <c r="B216" t="s">
        <v>619</v>
      </c>
      <c r="C216" t="s">
        <v>638</v>
      </c>
      <c r="D216" t="s">
        <v>621</v>
      </c>
      <c r="E216">
        <v>417.18</v>
      </c>
      <c r="F216" t="s">
        <v>636</v>
      </c>
      <c r="G216">
        <v>417.18</v>
      </c>
      <c r="H216" t="s">
        <v>639</v>
      </c>
      <c r="I216" t="s">
        <v>603</v>
      </c>
      <c r="J216">
        <f t="shared" si="6"/>
        <v>20</v>
      </c>
      <c r="K216">
        <f t="shared" si="7"/>
        <v>8343.6</v>
      </c>
    </row>
    <row r="217" spans="1:11" ht="12.75">
      <c r="A217" t="s">
        <v>618</v>
      </c>
      <c r="B217" t="s">
        <v>619</v>
      </c>
      <c r="C217" t="s">
        <v>640</v>
      </c>
      <c r="D217" t="s">
        <v>621</v>
      </c>
      <c r="E217">
        <v>424.09</v>
      </c>
      <c r="F217" t="s">
        <v>622</v>
      </c>
      <c r="G217">
        <v>424.09</v>
      </c>
      <c r="H217" t="s">
        <v>641</v>
      </c>
      <c r="I217" t="s">
        <v>603</v>
      </c>
      <c r="J217">
        <f t="shared" si="6"/>
        <v>-16</v>
      </c>
      <c r="K217">
        <f t="shared" si="7"/>
        <v>-6785.44</v>
      </c>
    </row>
    <row r="218" spans="1:11" ht="12.75">
      <c r="A218" t="s">
        <v>618</v>
      </c>
      <c r="B218" t="s">
        <v>619</v>
      </c>
      <c r="C218" t="s">
        <v>642</v>
      </c>
      <c r="D218" t="s">
        <v>621</v>
      </c>
      <c r="E218">
        <v>3955.93</v>
      </c>
      <c r="F218" t="s">
        <v>622</v>
      </c>
      <c r="G218">
        <v>3955.93</v>
      </c>
      <c r="H218" t="s">
        <v>643</v>
      </c>
      <c r="I218" t="s">
        <v>603</v>
      </c>
      <c r="J218">
        <f t="shared" si="6"/>
        <v>-16</v>
      </c>
      <c r="K218">
        <f t="shared" si="7"/>
        <v>-63294.88</v>
      </c>
    </row>
    <row r="219" spans="1:11" ht="12.75">
      <c r="A219" t="s">
        <v>286</v>
      </c>
      <c r="B219" t="s">
        <v>287</v>
      </c>
      <c r="C219" t="s">
        <v>644</v>
      </c>
      <c r="D219" t="s">
        <v>636</v>
      </c>
      <c r="E219">
        <v>78.01</v>
      </c>
      <c r="F219" t="s">
        <v>328</v>
      </c>
      <c r="G219">
        <v>78.01</v>
      </c>
      <c r="H219" t="s">
        <v>645</v>
      </c>
      <c r="I219" t="s">
        <v>603</v>
      </c>
      <c r="J219">
        <f t="shared" si="6"/>
        <v>1</v>
      </c>
      <c r="K219">
        <f t="shared" si="7"/>
        <v>78.01</v>
      </c>
    </row>
    <row r="220" spans="1:11" ht="12.75">
      <c r="A220" t="s">
        <v>299</v>
      </c>
      <c r="B220" t="s">
        <v>300</v>
      </c>
      <c r="C220" t="s">
        <v>646</v>
      </c>
      <c r="D220" t="s">
        <v>621</v>
      </c>
      <c r="E220">
        <v>753.54</v>
      </c>
      <c r="F220" t="s">
        <v>636</v>
      </c>
      <c r="G220">
        <v>753.54</v>
      </c>
      <c r="H220" t="s">
        <v>647</v>
      </c>
      <c r="I220" t="s">
        <v>603</v>
      </c>
      <c r="J220">
        <f t="shared" si="6"/>
        <v>20</v>
      </c>
      <c r="K220">
        <f t="shared" si="7"/>
        <v>15070.8</v>
      </c>
    </row>
    <row r="221" spans="1:11" ht="12.75">
      <c r="A221" t="s">
        <v>286</v>
      </c>
      <c r="B221" t="s">
        <v>287</v>
      </c>
      <c r="C221" t="s">
        <v>648</v>
      </c>
      <c r="D221" t="s">
        <v>173</v>
      </c>
      <c r="E221">
        <v>900.77</v>
      </c>
      <c r="F221" t="s">
        <v>649</v>
      </c>
      <c r="G221">
        <v>900.77</v>
      </c>
      <c r="H221" t="s">
        <v>650</v>
      </c>
      <c r="I221" t="s">
        <v>603</v>
      </c>
      <c r="J221">
        <f t="shared" si="6"/>
        <v>28</v>
      </c>
      <c r="K221">
        <f t="shared" si="7"/>
        <v>25221.559999999998</v>
      </c>
    </row>
    <row r="222" spans="1:11" ht="12.75">
      <c r="A222" t="s">
        <v>280</v>
      </c>
      <c r="B222" t="s">
        <v>281</v>
      </c>
      <c r="C222" t="s">
        <v>651</v>
      </c>
      <c r="D222" t="s">
        <v>47</v>
      </c>
      <c r="E222">
        <v>502.38</v>
      </c>
      <c r="F222" t="s">
        <v>652</v>
      </c>
      <c r="G222">
        <v>502.38</v>
      </c>
      <c r="H222" t="s">
        <v>653</v>
      </c>
      <c r="I222" t="s">
        <v>603</v>
      </c>
      <c r="J222">
        <f t="shared" si="6"/>
        <v>8</v>
      </c>
      <c r="K222">
        <f t="shared" si="7"/>
        <v>4019.04</v>
      </c>
    </row>
    <row r="223" spans="1:11" ht="12.75">
      <c r="A223" t="s">
        <v>318</v>
      </c>
      <c r="B223" t="s">
        <v>319</v>
      </c>
      <c r="C223" t="s">
        <v>654</v>
      </c>
      <c r="D223" t="s">
        <v>655</v>
      </c>
      <c r="E223">
        <v>71.44</v>
      </c>
      <c r="F223" t="s">
        <v>656</v>
      </c>
      <c r="G223">
        <v>71.44</v>
      </c>
      <c r="H223" t="s">
        <v>657</v>
      </c>
      <c r="I223" t="s">
        <v>658</v>
      </c>
      <c r="J223">
        <f t="shared" si="6"/>
        <v>-11</v>
      </c>
      <c r="K223">
        <f t="shared" si="7"/>
        <v>-785.8399999999999</v>
      </c>
    </row>
    <row r="224" spans="1:11" ht="12.75">
      <c r="A224" t="s">
        <v>318</v>
      </c>
      <c r="B224" t="s">
        <v>319</v>
      </c>
      <c r="C224" t="s">
        <v>659</v>
      </c>
      <c r="D224" t="s">
        <v>655</v>
      </c>
      <c r="E224">
        <v>98.29</v>
      </c>
      <c r="F224" t="s">
        <v>656</v>
      </c>
      <c r="G224">
        <v>98.29</v>
      </c>
      <c r="H224" t="s">
        <v>660</v>
      </c>
      <c r="I224" t="s">
        <v>658</v>
      </c>
      <c r="J224">
        <f t="shared" si="6"/>
        <v>-11</v>
      </c>
      <c r="K224">
        <f t="shared" si="7"/>
        <v>-1081.19</v>
      </c>
    </row>
    <row r="225" spans="1:11" ht="12.75">
      <c r="A225" t="s">
        <v>286</v>
      </c>
      <c r="B225" t="s">
        <v>287</v>
      </c>
      <c r="C225" t="s">
        <v>661</v>
      </c>
      <c r="D225" t="s">
        <v>662</v>
      </c>
      <c r="E225">
        <v>181.14</v>
      </c>
      <c r="F225" t="s">
        <v>663</v>
      </c>
      <c r="G225">
        <v>181.14</v>
      </c>
      <c r="H225" t="s">
        <v>664</v>
      </c>
      <c r="I225" t="s">
        <v>658</v>
      </c>
      <c r="J225">
        <f t="shared" si="6"/>
        <v>-1</v>
      </c>
      <c r="K225">
        <f t="shared" si="7"/>
        <v>-181.14</v>
      </c>
    </row>
    <row r="226" spans="1:11" ht="12.75">
      <c r="A226" t="s">
        <v>665</v>
      </c>
      <c r="B226" t="s">
        <v>666</v>
      </c>
      <c r="C226" t="s">
        <v>667</v>
      </c>
      <c r="D226" t="s">
        <v>561</v>
      </c>
      <c r="E226">
        <v>1026</v>
      </c>
      <c r="F226" t="s">
        <v>562</v>
      </c>
      <c r="G226">
        <v>1026</v>
      </c>
      <c r="H226" t="s">
        <v>668</v>
      </c>
      <c r="I226" t="s">
        <v>658</v>
      </c>
      <c r="J226">
        <f t="shared" si="6"/>
        <v>-16</v>
      </c>
      <c r="K226">
        <f t="shared" si="7"/>
        <v>-16416</v>
      </c>
    </row>
    <row r="227" spans="1:11" ht="12.75">
      <c r="A227" t="s">
        <v>286</v>
      </c>
      <c r="B227" t="s">
        <v>287</v>
      </c>
      <c r="C227" t="s">
        <v>669</v>
      </c>
      <c r="D227" t="s">
        <v>670</v>
      </c>
      <c r="E227">
        <v>1082.99</v>
      </c>
      <c r="F227" t="s">
        <v>671</v>
      </c>
      <c r="G227">
        <v>1082.99</v>
      </c>
      <c r="H227" t="s">
        <v>672</v>
      </c>
      <c r="I227" t="s">
        <v>673</v>
      </c>
      <c r="J227">
        <f t="shared" si="6"/>
        <v>15</v>
      </c>
      <c r="K227">
        <f t="shared" si="7"/>
        <v>16244.85</v>
      </c>
    </row>
    <row r="228" spans="1:11" ht="12.75">
      <c r="A228" t="s">
        <v>286</v>
      </c>
      <c r="B228" t="s">
        <v>287</v>
      </c>
      <c r="C228" t="s">
        <v>674</v>
      </c>
      <c r="D228" t="s">
        <v>670</v>
      </c>
      <c r="E228">
        <v>22.96</v>
      </c>
      <c r="F228" t="s">
        <v>671</v>
      </c>
      <c r="G228">
        <v>22.96</v>
      </c>
      <c r="H228" t="s">
        <v>672</v>
      </c>
      <c r="I228" t="s">
        <v>673</v>
      </c>
      <c r="J228">
        <f t="shared" si="6"/>
        <v>15</v>
      </c>
      <c r="K228">
        <f t="shared" si="7"/>
        <v>344.40000000000003</v>
      </c>
    </row>
    <row r="229" spans="1:11" ht="12.75">
      <c r="A229" t="s">
        <v>675</v>
      </c>
      <c r="B229" t="s">
        <v>676</v>
      </c>
      <c r="C229" t="s">
        <v>677</v>
      </c>
      <c r="D229" t="s">
        <v>350</v>
      </c>
      <c r="E229">
        <v>900</v>
      </c>
      <c r="F229" t="s">
        <v>562</v>
      </c>
      <c r="G229">
        <v>900</v>
      </c>
      <c r="H229" t="s">
        <v>678</v>
      </c>
      <c r="I229" t="s">
        <v>679</v>
      </c>
      <c r="J229">
        <f t="shared" si="6"/>
        <v>-2</v>
      </c>
      <c r="K229">
        <f t="shared" si="7"/>
        <v>-1800</v>
      </c>
    </row>
    <row r="230" spans="1:11" ht="12.75">
      <c r="A230" t="s">
        <v>346</v>
      </c>
      <c r="B230" t="s">
        <v>347</v>
      </c>
      <c r="C230" t="s">
        <v>680</v>
      </c>
      <c r="D230" t="s">
        <v>350</v>
      </c>
      <c r="E230">
        <v>3195</v>
      </c>
      <c r="F230" t="s">
        <v>562</v>
      </c>
      <c r="G230">
        <v>3195</v>
      </c>
      <c r="H230" t="s">
        <v>681</v>
      </c>
      <c r="I230" t="s">
        <v>679</v>
      </c>
      <c r="J230">
        <f t="shared" si="6"/>
        <v>-2</v>
      </c>
      <c r="K230">
        <f t="shared" si="7"/>
        <v>-6390</v>
      </c>
    </row>
    <row r="231" spans="1:11" ht="12.75">
      <c r="A231" t="s">
        <v>346</v>
      </c>
      <c r="B231" t="s">
        <v>347</v>
      </c>
      <c r="C231" t="s">
        <v>682</v>
      </c>
      <c r="D231" t="s">
        <v>350</v>
      </c>
      <c r="E231">
        <v>114</v>
      </c>
      <c r="F231" t="s">
        <v>562</v>
      </c>
      <c r="G231">
        <v>114</v>
      </c>
      <c r="H231" t="s">
        <v>683</v>
      </c>
      <c r="I231" t="s">
        <v>679</v>
      </c>
      <c r="J231">
        <f t="shared" si="6"/>
        <v>-2</v>
      </c>
      <c r="K231">
        <f t="shared" si="7"/>
        <v>-228</v>
      </c>
    </row>
    <row r="232" spans="1:11" ht="12.75">
      <c r="A232" t="s">
        <v>684</v>
      </c>
      <c r="B232" t="s">
        <v>685</v>
      </c>
      <c r="C232" t="s">
        <v>686</v>
      </c>
      <c r="D232" t="s">
        <v>687</v>
      </c>
      <c r="E232">
        <v>103</v>
      </c>
      <c r="F232" t="s">
        <v>562</v>
      </c>
      <c r="G232">
        <v>103</v>
      </c>
      <c r="H232" t="s">
        <v>688</v>
      </c>
      <c r="I232" t="s">
        <v>679</v>
      </c>
      <c r="J232">
        <f t="shared" si="6"/>
        <v>-2</v>
      </c>
      <c r="K232">
        <f t="shared" si="7"/>
        <v>-206</v>
      </c>
    </row>
    <row r="233" spans="1:11" ht="12.75">
      <c r="A233" t="s">
        <v>689</v>
      </c>
      <c r="B233" t="s">
        <v>690</v>
      </c>
      <c r="C233" t="s">
        <v>691</v>
      </c>
      <c r="D233" t="s">
        <v>692</v>
      </c>
      <c r="E233">
        <v>301.13</v>
      </c>
      <c r="F233" t="s">
        <v>693</v>
      </c>
      <c r="G233">
        <v>301.13</v>
      </c>
      <c r="H233" t="s">
        <v>694</v>
      </c>
      <c r="I233" t="s">
        <v>679</v>
      </c>
      <c r="J233">
        <f t="shared" si="6"/>
        <v>66</v>
      </c>
      <c r="K233">
        <f t="shared" si="7"/>
        <v>19874.579999999998</v>
      </c>
    </row>
    <row r="234" spans="1:11" ht="12.75">
      <c r="A234" t="s">
        <v>689</v>
      </c>
      <c r="B234" t="s">
        <v>690</v>
      </c>
      <c r="C234" t="s">
        <v>695</v>
      </c>
      <c r="D234" t="s">
        <v>696</v>
      </c>
      <c r="E234">
        <v>225.63</v>
      </c>
      <c r="F234" t="s">
        <v>285</v>
      </c>
      <c r="G234">
        <v>225.63</v>
      </c>
      <c r="H234" t="s">
        <v>697</v>
      </c>
      <c r="I234" t="s">
        <v>679</v>
      </c>
      <c r="J234">
        <f t="shared" si="6"/>
        <v>51</v>
      </c>
      <c r="K234">
        <f t="shared" si="7"/>
        <v>11507.13</v>
      </c>
    </row>
    <row r="235" spans="1:11" ht="12.75">
      <c r="A235" t="s">
        <v>39</v>
      </c>
      <c r="B235" t="s">
        <v>40</v>
      </c>
      <c r="C235" t="s">
        <v>698</v>
      </c>
      <c r="D235" t="s">
        <v>600</v>
      </c>
      <c r="E235">
        <v>393</v>
      </c>
      <c r="F235" t="s">
        <v>562</v>
      </c>
      <c r="G235">
        <v>393</v>
      </c>
      <c r="H235" t="s">
        <v>699</v>
      </c>
      <c r="I235" t="s">
        <v>679</v>
      </c>
      <c r="J235">
        <f aca="true" t="shared" si="8" ref="J235:J295">I235-F235</f>
        <v>-2</v>
      </c>
      <c r="K235">
        <f aca="true" t="shared" si="9" ref="K235:K295">G235*J235</f>
        <v>-786</v>
      </c>
    </row>
    <row r="236" spans="1:11" ht="12.75">
      <c r="A236" t="s">
        <v>52</v>
      </c>
      <c r="B236" t="s">
        <v>53</v>
      </c>
      <c r="C236" t="s">
        <v>700</v>
      </c>
      <c r="D236" t="s">
        <v>14</v>
      </c>
      <c r="E236">
        <v>46.39</v>
      </c>
      <c r="F236" t="s">
        <v>562</v>
      </c>
      <c r="G236">
        <v>46.39</v>
      </c>
      <c r="H236" t="s">
        <v>701</v>
      </c>
      <c r="I236" t="s">
        <v>679</v>
      </c>
      <c r="J236">
        <f t="shared" si="8"/>
        <v>-2</v>
      </c>
      <c r="K236">
        <f t="shared" si="9"/>
        <v>-92.78</v>
      </c>
    </row>
    <row r="237" spans="1:11" ht="12.75">
      <c r="A237" t="s">
        <v>702</v>
      </c>
      <c r="B237" t="s">
        <v>703</v>
      </c>
      <c r="C237" t="s">
        <v>704</v>
      </c>
      <c r="D237" t="s">
        <v>333</v>
      </c>
      <c r="E237">
        <v>108</v>
      </c>
      <c r="F237" t="s">
        <v>328</v>
      </c>
      <c r="G237">
        <v>108</v>
      </c>
      <c r="H237" t="s">
        <v>705</v>
      </c>
      <c r="I237" t="s">
        <v>679</v>
      </c>
      <c r="J237">
        <f t="shared" si="8"/>
        <v>23</v>
      </c>
      <c r="K237">
        <f t="shared" si="9"/>
        <v>2484</v>
      </c>
    </row>
    <row r="238" spans="1:11" ht="12.75">
      <c r="A238" t="s">
        <v>706</v>
      </c>
      <c r="B238" t="s">
        <v>707</v>
      </c>
      <c r="C238" t="s">
        <v>708</v>
      </c>
      <c r="D238" t="s">
        <v>662</v>
      </c>
      <c r="E238">
        <v>227</v>
      </c>
      <c r="F238" t="s">
        <v>562</v>
      </c>
      <c r="G238">
        <v>227</v>
      </c>
      <c r="H238" t="s">
        <v>709</v>
      </c>
      <c r="I238" t="s">
        <v>679</v>
      </c>
      <c r="J238">
        <f t="shared" si="8"/>
        <v>-2</v>
      </c>
      <c r="K238">
        <f t="shared" si="9"/>
        <v>-454</v>
      </c>
    </row>
    <row r="239" spans="1:11" ht="12.75">
      <c r="A239" t="s">
        <v>354</v>
      </c>
      <c r="B239" t="s">
        <v>355</v>
      </c>
      <c r="C239" t="s">
        <v>710</v>
      </c>
      <c r="D239" t="s">
        <v>14</v>
      </c>
      <c r="E239">
        <v>1319</v>
      </c>
      <c r="F239" t="s">
        <v>562</v>
      </c>
      <c r="G239">
        <v>1319</v>
      </c>
      <c r="H239" t="s">
        <v>711</v>
      </c>
      <c r="I239" t="s">
        <v>679</v>
      </c>
      <c r="J239">
        <f t="shared" si="8"/>
        <v>-2</v>
      </c>
      <c r="K239">
        <f t="shared" si="9"/>
        <v>-2638</v>
      </c>
    </row>
    <row r="240" spans="1:11" ht="12.75">
      <c r="A240" t="s">
        <v>58</v>
      </c>
      <c r="B240" t="s">
        <v>59</v>
      </c>
      <c r="C240" t="s">
        <v>712</v>
      </c>
      <c r="D240" t="s">
        <v>21</v>
      </c>
      <c r="E240">
        <v>240.71</v>
      </c>
      <c r="F240" t="s">
        <v>350</v>
      </c>
      <c r="G240">
        <v>240.71</v>
      </c>
      <c r="H240" t="s">
        <v>713</v>
      </c>
      <c r="I240" t="s">
        <v>679</v>
      </c>
      <c r="J240">
        <f t="shared" si="8"/>
        <v>28</v>
      </c>
      <c r="K240">
        <f t="shared" si="9"/>
        <v>6739.88</v>
      </c>
    </row>
    <row r="241" spans="1:11" ht="12.75">
      <c r="A241" t="s">
        <v>714</v>
      </c>
      <c r="B241" t="s">
        <v>715</v>
      </c>
      <c r="C241" t="s">
        <v>716</v>
      </c>
      <c r="D241" t="s">
        <v>717</v>
      </c>
      <c r="E241">
        <v>1500</v>
      </c>
      <c r="F241" t="s">
        <v>562</v>
      </c>
      <c r="G241">
        <v>1500</v>
      </c>
      <c r="H241" t="s">
        <v>718</v>
      </c>
      <c r="I241" t="s">
        <v>679</v>
      </c>
      <c r="J241">
        <f t="shared" si="8"/>
        <v>-2</v>
      </c>
      <c r="K241">
        <f t="shared" si="9"/>
        <v>-3000</v>
      </c>
    </row>
    <row r="242" spans="1:11" ht="12.75">
      <c r="A242" t="s">
        <v>71</v>
      </c>
      <c r="B242" t="s">
        <v>72</v>
      </c>
      <c r="C242" t="s">
        <v>719</v>
      </c>
      <c r="D242" t="s">
        <v>425</v>
      </c>
      <c r="E242">
        <v>400</v>
      </c>
      <c r="F242" t="s">
        <v>350</v>
      </c>
      <c r="G242">
        <v>400</v>
      </c>
      <c r="H242" t="s">
        <v>720</v>
      </c>
      <c r="I242" t="s">
        <v>679</v>
      </c>
      <c r="J242">
        <f t="shared" si="8"/>
        <v>28</v>
      </c>
      <c r="K242">
        <f t="shared" si="9"/>
        <v>11200</v>
      </c>
    </row>
    <row r="243" spans="1:11" ht="12.75">
      <c r="A243" t="s">
        <v>71</v>
      </c>
      <c r="B243" t="s">
        <v>72</v>
      </c>
      <c r="C243" t="s">
        <v>721</v>
      </c>
      <c r="D243" t="s">
        <v>14</v>
      </c>
      <c r="E243">
        <v>21.3</v>
      </c>
      <c r="F243" t="s">
        <v>350</v>
      </c>
      <c r="G243">
        <v>21.3</v>
      </c>
      <c r="H243" t="s">
        <v>722</v>
      </c>
      <c r="I243" t="s">
        <v>679</v>
      </c>
      <c r="J243">
        <f t="shared" si="8"/>
        <v>28</v>
      </c>
      <c r="K243">
        <f t="shared" si="9"/>
        <v>596.4</v>
      </c>
    </row>
    <row r="244" spans="1:11" ht="12.75">
      <c r="A244" t="s">
        <v>71</v>
      </c>
      <c r="B244" t="s">
        <v>72</v>
      </c>
      <c r="C244" t="s">
        <v>723</v>
      </c>
      <c r="D244" t="s">
        <v>14</v>
      </c>
      <c r="E244">
        <v>182.06</v>
      </c>
      <c r="F244" t="s">
        <v>350</v>
      </c>
      <c r="G244">
        <v>182.06</v>
      </c>
      <c r="H244" t="s">
        <v>724</v>
      </c>
      <c r="I244" t="s">
        <v>679</v>
      </c>
      <c r="J244">
        <f t="shared" si="8"/>
        <v>28</v>
      </c>
      <c r="K244">
        <f t="shared" si="9"/>
        <v>5097.68</v>
      </c>
    </row>
    <row r="245" spans="1:11" ht="12.75">
      <c r="A245" t="s">
        <v>71</v>
      </c>
      <c r="B245" t="s">
        <v>72</v>
      </c>
      <c r="C245" t="s">
        <v>725</v>
      </c>
      <c r="D245" t="s">
        <v>14</v>
      </c>
      <c r="E245">
        <v>86.04</v>
      </c>
      <c r="F245" t="s">
        <v>350</v>
      </c>
      <c r="G245">
        <v>86.04</v>
      </c>
      <c r="H245" t="s">
        <v>726</v>
      </c>
      <c r="I245" t="s">
        <v>679</v>
      </c>
      <c r="J245">
        <f t="shared" si="8"/>
        <v>28</v>
      </c>
      <c r="K245">
        <f t="shared" si="9"/>
        <v>2409.1200000000003</v>
      </c>
    </row>
    <row r="246" spans="1:11" ht="12.75">
      <c r="A246" t="s">
        <v>71</v>
      </c>
      <c r="B246" t="s">
        <v>72</v>
      </c>
      <c r="C246" t="s">
        <v>727</v>
      </c>
      <c r="D246" t="s">
        <v>14</v>
      </c>
      <c r="E246">
        <v>253.52</v>
      </c>
      <c r="F246" t="s">
        <v>350</v>
      </c>
      <c r="G246">
        <v>253.52</v>
      </c>
      <c r="H246" t="s">
        <v>728</v>
      </c>
      <c r="I246" t="s">
        <v>679</v>
      </c>
      <c r="J246">
        <f t="shared" si="8"/>
        <v>28</v>
      </c>
      <c r="K246">
        <f t="shared" si="9"/>
        <v>7098.56</v>
      </c>
    </row>
    <row r="247" spans="1:11" ht="12.75">
      <c r="A247" t="s">
        <v>71</v>
      </c>
      <c r="B247" t="s">
        <v>72</v>
      </c>
      <c r="C247" t="s">
        <v>729</v>
      </c>
      <c r="D247" t="s">
        <v>14</v>
      </c>
      <c r="E247">
        <v>411.62</v>
      </c>
      <c r="F247" t="s">
        <v>350</v>
      </c>
      <c r="G247">
        <v>411.62</v>
      </c>
      <c r="H247" t="s">
        <v>730</v>
      </c>
      <c r="I247" t="s">
        <v>679</v>
      </c>
      <c r="J247">
        <f t="shared" si="8"/>
        <v>28</v>
      </c>
      <c r="K247">
        <f t="shared" si="9"/>
        <v>11525.36</v>
      </c>
    </row>
    <row r="248" spans="1:11" ht="12.75">
      <c r="A248" t="s">
        <v>71</v>
      </c>
      <c r="B248" t="s">
        <v>72</v>
      </c>
      <c r="C248" t="s">
        <v>731</v>
      </c>
      <c r="D248" t="s">
        <v>14</v>
      </c>
      <c r="E248">
        <v>1260.66</v>
      </c>
      <c r="F248" t="s">
        <v>350</v>
      </c>
      <c r="G248">
        <v>1260.66</v>
      </c>
      <c r="H248" t="s">
        <v>732</v>
      </c>
      <c r="I248" t="s">
        <v>679</v>
      </c>
      <c r="J248">
        <f t="shared" si="8"/>
        <v>28</v>
      </c>
      <c r="K248">
        <f t="shared" si="9"/>
        <v>35298.48</v>
      </c>
    </row>
    <row r="249" spans="1:11" ht="12.75">
      <c r="A249" t="s">
        <v>71</v>
      </c>
      <c r="B249" t="s">
        <v>72</v>
      </c>
      <c r="C249" t="s">
        <v>733</v>
      </c>
      <c r="D249" t="s">
        <v>14</v>
      </c>
      <c r="E249">
        <v>7443.69</v>
      </c>
      <c r="F249" t="s">
        <v>350</v>
      </c>
      <c r="G249">
        <v>7443.69</v>
      </c>
      <c r="H249" t="s">
        <v>734</v>
      </c>
      <c r="I249" t="s">
        <v>679</v>
      </c>
      <c r="J249">
        <f t="shared" si="8"/>
        <v>28</v>
      </c>
      <c r="K249">
        <f t="shared" si="9"/>
        <v>208423.31999999998</v>
      </c>
    </row>
    <row r="250" spans="1:11" ht="12.75">
      <c r="A250" t="s">
        <v>71</v>
      </c>
      <c r="B250" t="s">
        <v>72</v>
      </c>
      <c r="C250" t="s">
        <v>735</v>
      </c>
      <c r="D250" t="s">
        <v>14</v>
      </c>
      <c r="E250">
        <v>4341.11</v>
      </c>
      <c r="F250" t="s">
        <v>350</v>
      </c>
      <c r="G250">
        <v>4341.11</v>
      </c>
      <c r="H250" t="s">
        <v>736</v>
      </c>
      <c r="I250" t="s">
        <v>679</v>
      </c>
      <c r="J250">
        <f t="shared" si="8"/>
        <v>28</v>
      </c>
      <c r="K250">
        <f t="shared" si="9"/>
        <v>121551.07999999999</v>
      </c>
    </row>
    <row r="251" spans="1:11" ht="12.75">
      <c r="A251" t="s">
        <v>71</v>
      </c>
      <c r="B251" t="s">
        <v>72</v>
      </c>
      <c r="C251" t="s">
        <v>737</v>
      </c>
      <c r="D251" t="s">
        <v>14</v>
      </c>
      <c r="E251">
        <v>807.7</v>
      </c>
      <c r="F251" t="s">
        <v>350</v>
      </c>
      <c r="G251">
        <v>807.7</v>
      </c>
      <c r="H251" t="s">
        <v>738</v>
      </c>
      <c r="I251" t="s">
        <v>679</v>
      </c>
      <c r="J251">
        <f t="shared" si="8"/>
        <v>28</v>
      </c>
      <c r="K251">
        <f t="shared" si="9"/>
        <v>22615.600000000002</v>
      </c>
    </row>
    <row r="252" spans="1:11" ht="12.75">
      <c r="A252" t="s">
        <v>110</v>
      </c>
      <c r="B252" t="s">
        <v>111</v>
      </c>
      <c r="C252" t="s">
        <v>739</v>
      </c>
      <c r="D252" t="s">
        <v>273</v>
      </c>
      <c r="E252">
        <v>461.66</v>
      </c>
      <c r="F252" t="s">
        <v>562</v>
      </c>
      <c r="G252">
        <v>461.66</v>
      </c>
      <c r="H252" t="s">
        <v>740</v>
      </c>
      <c r="I252" t="s">
        <v>679</v>
      </c>
      <c r="J252">
        <f t="shared" si="8"/>
        <v>-2</v>
      </c>
      <c r="K252">
        <f t="shared" si="9"/>
        <v>-923.32</v>
      </c>
    </row>
    <row r="253" spans="1:11" ht="12.75">
      <c r="A253" t="s">
        <v>291</v>
      </c>
      <c r="B253" t="s">
        <v>292</v>
      </c>
      <c r="C253" t="s">
        <v>741</v>
      </c>
      <c r="D253" t="s">
        <v>16</v>
      </c>
      <c r="E253">
        <v>4200</v>
      </c>
      <c r="F253" t="s">
        <v>562</v>
      </c>
      <c r="G253">
        <v>4200</v>
      </c>
      <c r="H253" t="s">
        <v>742</v>
      </c>
      <c r="I253" t="s">
        <v>679</v>
      </c>
      <c r="J253">
        <f t="shared" si="8"/>
        <v>-2</v>
      </c>
      <c r="K253">
        <f t="shared" si="9"/>
        <v>-8400</v>
      </c>
    </row>
    <row r="254" spans="1:11" ht="12.75">
      <c r="A254" t="s">
        <v>743</v>
      </c>
      <c r="C254" t="s">
        <v>744</v>
      </c>
      <c r="D254" t="s">
        <v>670</v>
      </c>
      <c r="E254">
        <v>372.45</v>
      </c>
      <c r="F254" t="s">
        <v>350</v>
      </c>
      <c r="G254">
        <v>372.45</v>
      </c>
      <c r="H254" t="s">
        <v>745</v>
      </c>
      <c r="I254" t="s">
        <v>679</v>
      </c>
      <c r="J254">
        <f t="shared" si="8"/>
        <v>28</v>
      </c>
      <c r="K254">
        <f t="shared" si="9"/>
        <v>10428.6</v>
      </c>
    </row>
    <row r="255" spans="1:11" ht="12.75">
      <c r="A255" t="s">
        <v>743</v>
      </c>
      <c r="C255" t="s">
        <v>746</v>
      </c>
      <c r="D255" t="s">
        <v>670</v>
      </c>
      <c r="E255">
        <v>385</v>
      </c>
      <c r="F255" t="s">
        <v>350</v>
      </c>
      <c r="G255">
        <v>385</v>
      </c>
      <c r="H255" t="s">
        <v>747</v>
      </c>
      <c r="I255" t="s">
        <v>679</v>
      </c>
      <c r="J255">
        <f t="shared" si="8"/>
        <v>28</v>
      </c>
      <c r="K255">
        <f t="shared" si="9"/>
        <v>10780</v>
      </c>
    </row>
    <row r="256" spans="1:11" ht="12.75">
      <c r="A256" t="s">
        <v>743</v>
      </c>
      <c r="C256" t="s">
        <v>748</v>
      </c>
      <c r="D256" t="s">
        <v>670</v>
      </c>
      <c r="E256">
        <v>1312.08</v>
      </c>
      <c r="F256" t="s">
        <v>350</v>
      </c>
      <c r="G256">
        <v>1312.08</v>
      </c>
      <c r="H256" t="s">
        <v>749</v>
      </c>
      <c r="I256" t="s">
        <v>679</v>
      </c>
      <c r="J256">
        <f t="shared" si="8"/>
        <v>28</v>
      </c>
      <c r="K256">
        <f t="shared" si="9"/>
        <v>36738.24</v>
      </c>
    </row>
    <row r="257" spans="1:11" ht="12.75">
      <c r="A257" t="s">
        <v>309</v>
      </c>
      <c r="B257" t="s">
        <v>310</v>
      </c>
      <c r="C257" t="s">
        <v>750</v>
      </c>
      <c r="D257" t="s">
        <v>751</v>
      </c>
      <c r="E257">
        <v>2267.66</v>
      </c>
      <c r="F257" t="s">
        <v>350</v>
      </c>
      <c r="G257">
        <v>2267.66</v>
      </c>
      <c r="H257" t="s">
        <v>752</v>
      </c>
      <c r="I257" t="s">
        <v>679</v>
      </c>
      <c r="J257">
        <f t="shared" si="8"/>
        <v>28</v>
      </c>
      <c r="K257">
        <f t="shared" si="9"/>
        <v>63494.479999999996</v>
      </c>
    </row>
    <row r="258" spans="1:11" ht="12.75">
      <c r="A258" t="s">
        <v>309</v>
      </c>
      <c r="B258" t="s">
        <v>310</v>
      </c>
      <c r="C258" t="s">
        <v>753</v>
      </c>
      <c r="D258" t="s">
        <v>751</v>
      </c>
      <c r="E258">
        <v>255.58</v>
      </c>
      <c r="F258" t="s">
        <v>350</v>
      </c>
      <c r="G258">
        <v>255.58</v>
      </c>
      <c r="H258" t="s">
        <v>754</v>
      </c>
      <c r="I258" t="s">
        <v>679</v>
      </c>
      <c r="J258">
        <f t="shared" si="8"/>
        <v>28</v>
      </c>
      <c r="K258">
        <f t="shared" si="9"/>
        <v>7156.240000000001</v>
      </c>
    </row>
    <row r="259" spans="1:11" ht="12.75">
      <c r="A259" t="s">
        <v>755</v>
      </c>
      <c r="B259" t="s">
        <v>756</v>
      </c>
      <c r="C259" t="s">
        <v>757</v>
      </c>
      <c r="D259" t="s">
        <v>14</v>
      </c>
      <c r="E259">
        <v>639.44</v>
      </c>
      <c r="F259" t="s">
        <v>350</v>
      </c>
      <c r="G259">
        <v>639.44</v>
      </c>
      <c r="H259" t="s">
        <v>758</v>
      </c>
      <c r="I259" t="s">
        <v>679</v>
      </c>
      <c r="J259">
        <f t="shared" si="8"/>
        <v>28</v>
      </c>
      <c r="K259">
        <f t="shared" si="9"/>
        <v>17904.32</v>
      </c>
    </row>
    <row r="260" spans="1:11" ht="12.75">
      <c r="A260" t="s">
        <v>759</v>
      </c>
      <c r="B260" t="s">
        <v>760</v>
      </c>
      <c r="C260" t="s">
        <v>761</v>
      </c>
      <c r="D260" t="s">
        <v>546</v>
      </c>
      <c r="E260">
        <v>257.79</v>
      </c>
      <c r="F260" t="s">
        <v>562</v>
      </c>
      <c r="G260">
        <v>257.79</v>
      </c>
      <c r="H260" t="s">
        <v>762</v>
      </c>
      <c r="I260" t="s">
        <v>679</v>
      </c>
      <c r="J260">
        <f t="shared" si="8"/>
        <v>-2</v>
      </c>
      <c r="K260">
        <f t="shared" si="9"/>
        <v>-515.58</v>
      </c>
    </row>
    <row r="261" spans="1:11" ht="12.75">
      <c r="A261" t="s">
        <v>167</v>
      </c>
      <c r="B261" t="s">
        <v>168</v>
      </c>
      <c r="C261" t="s">
        <v>763</v>
      </c>
      <c r="D261" t="s">
        <v>272</v>
      </c>
      <c r="E261">
        <v>14.98</v>
      </c>
      <c r="F261" t="s">
        <v>562</v>
      </c>
      <c r="G261">
        <v>14.98</v>
      </c>
      <c r="H261" t="s">
        <v>764</v>
      </c>
      <c r="I261" t="s">
        <v>679</v>
      </c>
      <c r="J261">
        <f t="shared" si="8"/>
        <v>-2</v>
      </c>
      <c r="K261">
        <f t="shared" si="9"/>
        <v>-29.96</v>
      </c>
    </row>
    <row r="262" spans="1:11" ht="12.75">
      <c r="A262" t="s">
        <v>167</v>
      </c>
      <c r="B262" t="s">
        <v>168</v>
      </c>
      <c r="C262" t="s">
        <v>765</v>
      </c>
      <c r="D262" t="s">
        <v>272</v>
      </c>
      <c r="E262">
        <v>63.28</v>
      </c>
      <c r="F262" t="s">
        <v>562</v>
      </c>
      <c r="G262">
        <v>63.28</v>
      </c>
      <c r="H262" t="s">
        <v>766</v>
      </c>
      <c r="I262" t="s">
        <v>679</v>
      </c>
      <c r="J262">
        <f t="shared" si="8"/>
        <v>-2</v>
      </c>
      <c r="K262">
        <f t="shared" si="9"/>
        <v>-126.56</v>
      </c>
    </row>
    <row r="263" spans="1:11" ht="12.75">
      <c r="A263" t="s">
        <v>177</v>
      </c>
      <c r="B263" t="s">
        <v>178</v>
      </c>
      <c r="C263" t="s">
        <v>767</v>
      </c>
      <c r="D263" t="s">
        <v>768</v>
      </c>
      <c r="E263">
        <v>158.24</v>
      </c>
      <c r="F263" t="s">
        <v>350</v>
      </c>
      <c r="G263">
        <v>158.24</v>
      </c>
      <c r="H263" t="s">
        <v>769</v>
      </c>
      <c r="I263" t="s">
        <v>679</v>
      </c>
      <c r="J263">
        <f t="shared" si="8"/>
        <v>28</v>
      </c>
      <c r="K263">
        <f t="shared" si="9"/>
        <v>4430.72</v>
      </c>
    </row>
    <row r="264" spans="1:11" ht="12.75">
      <c r="A264" t="s">
        <v>177</v>
      </c>
      <c r="B264" t="s">
        <v>178</v>
      </c>
      <c r="C264" t="s">
        <v>770</v>
      </c>
      <c r="D264" t="s">
        <v>771</v>
      </c>
      <c r="E264">
        <v>492.6</v>
      </c>
      <c r="F264" t="s">
        <v>350</v>
      </c>
      <c r="G264">
        <v>492.6</v>
      </c>
      <c r="H264" t="s">
        <v>772</v>
      </c>
      <c r="I264" t="s">
        <v>679</v>
      </c>
      <c r="J264">
        <f t="shared" si="8"/>
        <v>28</v>
      </c>
      <c r="K264">
        <f t="shared" si="9"/>
        <v>13792.800000000001</v>
      </c>
    </row>
    <row r="265" spans="1:11" ht="12.75">
      <c r="A265" t="s">
        <v>177</v>
      </c>
      <c r="B265" t="s">
        <v>178</v>
      </c>
      <c r="C265" t="s">
        <v>773</v>
      </c>
      <c r="D265" t="s">
        <v>567</v>
      </c>
      <c r="E265">
        <v>-39.55</v>
      </c>
      <c r="F265" t="s">
        <v>350</v>
      </c>
      <c r="G265">
        <v>-39.55</v>
      </c>
      <c r="H265" t="s">
        <v>772</v>
      </c>
      <c r="I265" t="s">
        <v>679</v>
      </c>
      <c r="J265">
        <f t="shared" si="8"/>
        <v>28</v>
      </c>
      <c r="K265">
        <f t="shared" si="9"/>
        <v>-1107.3999999999999</v>
      </c>
    </row>
    <row r="266" spans="1:11" ht="12.75">
      <c r="A266" t="s">
        <v>177</v>
      </c>
      <c r="B266" t="s">
        <v>178</v>
      </c>
      <c r="C266" t="s">
        <v>774</v>
      </c>
      <c r="D266" t="s">
        <v>687</v>
      </c>
      <c r="E266">
        <v>846.72</v>
      </c>
      <c r="F266" t="s">
        <v>350</v>
      </c>
      <c r="G266">
        <v>846.72</v>
      </c>
      <c r="H266" t="s">
        <v>775</v>
      </c>
      <c r="I266" t="s">
        <v>679</v>
      </c>
      <c r="J266">
        <f t="shared" si="8"/>
        <v>28</v>
      </c>
      <c r="K266">
        <f t="shared" si="9"/>
        <v>23708.16</v>
      </c>
    </row>
    <row r="267" spans="1:11" ht="12.75">
      <c r="A267" t="s">
        <v>177</v>
      </c>
      <c r="B267" t="s">
        <v>178</v>
      </c>
      <c r="C267" t="s">
        <v>776</v>
      </c>
      <c r="D267" t="s">
        <v>768</v>
      </c>
      <c r="E267">
        <v>250.48</v>
      </c>
      <c r="F267" t="s">
        <v>350</v>
      </c>
      <c r="G267">
        <v>250.48</v>
      </c>
      <c r="H267" t="s">
        <v>777</v>
      </c>
      <c r="I267" t="s">
        <v>679</v>
      </c>
      <c r="J267">
        <f t="shared" si="8"/>
        <v>28</v>
      </c>
      <c r="K267">
        <f t="shared" si="9"/>
        <v>7013.44</v>
      </c>
    </row>
    <row r="268" spans="1:11" ht="12.75">
      <c r="A268" t="s">
        <v>177</v>
      </c>
      <c r="B268" t="s">
        <v>178</v>
      </c>
      <c r="C268" t="s">
        <v>778</v>
      </c>
      <c r="D268" t="s">
        <v>768</v>
      </c>
      <c r="E268">
        <v>363.71</v>
      </c>
      <c r="F268" t="s">
        <v>350</v>
      </c>
      <c r="G268">
        <v>363.71</v>
      </c>
      <c r="H268" t="s">
        <v>779</v>
      </c>
      <c r="I268" t="s">
        <v>679</v>
      </c>
      <c r="J268">
        <f t="shared" si="8"/>
        <v>28</v>
      </c>
      <c r="K268">
        <f t="shared" si="9"/>
        <v>10183.88</v>
      </c>
    </row>
    <row r="269" spans="1:11" ht="12.75">
      <c r="A269" t="s">
        <v>177</v>
      </c>
      <c r="B269" t="s">
        <v>178</v>
      </c>
      <c r="C269" t="s">
        <v>780</v>
      </c>
      <c r="D269" t="s">
        <v>768</v>
      </c>
      <c r="E269">
        <v>189.36</v>
      </c>
      <c r="F269" t="s">
        <v>350</v>
      </c>
      <c r="G269">
        <v>189.36</v>
      </c>
      <c r="H269" t="s">
        <v>781</v>
      </c>
      <c r="I269" t="s">
        <v>679</v>
      </c>
      <c r="J269">
        <f t="shared" si="8"/>
        <v>28</v>
      </c>
      <c r="K269">
        <f t="shared" si="9"/>
        <v>5302.08</v>
      </c>
    </row>
    <row r="270" spans="1:11" ht="12.75">
      <c r="A270" t="s">
        <v>177</v>
      </c>
      <c r="B270" t="s">
        <v>178</v>
      </c>
      <c r="C270" t="s">
        <v>782</v>
      </c>
      <c r="D270" t="s">
        <v>768</v>
      </c>
      <c r="E270">
        <v>181.8</v>
      </c>
      <c r="F270" t="s">
        <v>350</v>
      </c>
      <c r="G270">
        <v>181.8</v>
      </c>
      <c r="H270" t="s">
        <v>783</v>
      </c>
      <c r="I270" t="s">
        <v>679</v>
      </c>
      <c r="J270">
        <f t="shared" si="8"/>
        <v>28</v>
      </c>
      <c r="K270">
        <f t="shared" si="9"/>
        <v>5090.400000000001</v>
      </c>
    </row>
    <row r="271" spans="1:11" ht="12.75">
      <c r="A271" t="s">
        <v>177</v>
      </c>
      <c r="B271" t="s">
        <v>178</v>
      </c>
      <c r="C271" t="s">
        <v>784</v>
      </c>
      <c r="D271" t="s">
        <v>768</v>
      </c>
      <c r="E271">
        <v>192.52</v>
      </c>
      <c r="F271" t="s">
        <v>350</v>
      </c>
      <c r="G271">
        <v>192.52</v>
      </c>
      <c r="H271" t="s">
        <v>785</v>
      </c>
      <c r="I271" t="s">
        <v>679</v>
      </c>
      <c r="J271">
        <f t="shared" si="8"/>
        <v>28</v>
      </c>
      <c r="K271">
        <f t="shared" si="9"/>
        <v>5390.56</v>
      </c>
    </row>
    <row r="272" spans="1:11" ht="12.75">
      <c r="A272" t="s">
        <v>177</v>
      </c>
      <c r="B272" t="s">
        <v>178</v>
      </c>
      <c r="C272" t="s">
        <v>786</v>
      </c>
      <c r="D272" t="s">
        <v>561</v>
      </c>
      <c r="E272">
        <v>1016.36</v>
      </c>
      <c r="F272" t="s">
        <v>350</v>
      </c>
      <c r="G272">
        <v>1016.36</v>
      </c>
      <c r="H272" t="s">
        <v>787</v>
      </c>
      <c r="I272" t="s">
        <v>679</v>
      </c>
      <c r="J272">
        <f t="shared" si="8"/>
        <v>28</v>
      </c>
      <c r="K272">
        <f t="shared" si="9"/>
        <v>28458.08</v>
      </c>
    </row>
    <row r="273" spans="1:11" ht="12.75">
      <c r="A273" t="s">
        <v>177</v>
      </c>
      <c r="B273" t="s">
        <v>178</v>
      </c>
      <c r="C273" t="s">
        <v>788</v>
      </c>
      <c r="D273" t="s">
        <v>561</v>
      </c>
      <c r="E273">
        <v>3151.72</v>
      </c>
      <c r="F273" t="s">
        <v>350</v>
      </c>
      <c r="G273">
        <v>3151.72</v>
      </c>
      <c r="H273" t="s">
        <v>789</v>
      </c>
      <c r="I273" t="s">
        <v>679</v>
      </c>
      <c r="J273">
        <f t="shared" si="8"/>
        <v>28</v>
      </c>
      <c r="K273">
        <f t="shared" si="9"/>
        <v>88248.15999999999</v>
      </c>
    </row>
    <row r="274" spans="1:11" ht="12.75">
      <c r="A274" t="s">
        <v>195</v>
      </c>
      <c r="B274" t="s">
        <v>196</v>
      </c>
      <c r="C274" t="s">
        <v>790</v>
      </c>
      <c r="D274" t="s">
        <v>21</v>
      </c>
      <c r="E274">
        <v>21575.17</v>
      </c>
      <c r="F274" t="s">
        <v>350</v>
      </c>
      <c r="G274">
        <v>21575.17</v>
      </c>
      <c r="H274" t="s">
        <v>791</v>
      </c>
      <c r="I274" t="s">
        <v>679</v>
      </c>
      <c r="J274">
        <f t="shared" si="8"/>
        <v>28</v>
      </c>
      <c r="K274">
        <f t="shared" si="9"/>
        <v>604104.76</v>
      </c>
    </row>
    <row r="275" spans="1:11" ht="12.75">
      <c r="A275" t="s">
        <v>195</v>
      </c>
      <c r="B275" t="s">
        <v>196</v>
      </c>
      <c r="C275" t="s">
        <v>792</v>
      </c>
      <c r="D275" t="s">
        <v>21</v>
      </c>
      <c r="E275">
        <v>26508.29</v>
      </c>
      <c r="F275" t="s">
        <v>350</v>
      </c>
      <c r="G275">
        <v>26508.29</v>
      </c>
      <c r="H275" t="s">
        <v>793</v>
      </c>
      <c r="I275" t="s">
        <v>679</v>
      </c>
      <c r="J275">
        <f t="shared" si="8"/>
        <v>28</v>
      </c>
      <c r="K275">
        <f t="shared" si="9"/>
        <v>742232.12</v>
      </c>
    </row>
    <row r="276" spans="1:11" ht="12.75">
      <c r="A276" t="s">
        <v>195</v>
      </c>
      <c r="B276" t="s">
        <v>196</v>
      </c>
      <c r="C276" t="s">
        <v>794</v>
      </c>
      <c r="D276" t="s">
        <v>21</v>
      </c>
      <c r="E276">
        <v>4996.92</v>
      </c>
      <c r="F276" t="s">
        <v>350</v>
      </c>
      <c r="G276">
        <v>4996.92</v>
      </c>
      <c r="H276" t="s">
        <v>795</v>
      </c>
      <c r="I276" t="s">
        <v>679</v>
      </c>
      <c r="J276">
        <f t="shared" si="8"/>
        <v>28</v>
      </c>
      <c r="K276">
        <f t="shared" si="9"/>
        <v>139913.76</v>
      </c>
    </row>
    <row r="277" spans="1:11" ht="12.75">
      <c r="A277" t="s">
        <v>195</v>
      </c>
      <c r="B277" t="s">
        <v>196</v>
      </c>
      <c r="C277" t="s">
        <v>796</v>
      </c>
      <c r="D277" t="s">
        <v>21</v>
      </c>
      <c r="E277">
        <v>6305.3</v>
      </c>
      <c r="F277" t="s">
        <v>350</v>
      </c>
      <c r="G277">
        <v>6305.3</v>
      </c>
      <c r="H277" t="s">
        <v>797</v>
      </c>
      <c r="I277" t="s">
        <v>679</v>
      </c>
      <c r="J277">
        <f t="shared" si="8"/>
        <v>28</v>
      </c>
      <c r="K277">
        <f t="shared" si="9"/>
        <v>176548.4</v>
      </c>
    </row>
    <row r="278" spans="1:11" ht="12.75">
      <c r="A278" t="s">
        <v>195</v>
      </c>
      <c r="B278" t="s">
        <v>196</v>
      </c>
      <c r="C278" t="s">
        <v>798</v>
      </c>
      <c r="D278" t="s">
        <v>21</v>
      </c>
      <c r="E278">
        <v>3174.36</v>
      </c>
      <c r="F278" t="s">
        <v>350</v>
      </c>
      <c r="G278">
        <v>3174.36</v>
      </c>
      <c r="H278" t="s">
        <v>799</v>
      </c>
      <c r="I278" t="s">
        <v>679</v>
      </c>
      <c r="J278">
        <f t="shared" si="8"/>
        <v>28</v>
      </c>
      <c r="K278">
        <f t="shared" si="9"/>
        <v>88882.08</v>
      </c>
    </row>
    <row r="279" spans="1:11" ht="12.75">
      <c r="A279" t="s">
        <v>195</v>
      </c>
      <c r="B279" t="s">
        <v>196</v>
      </c>
      <c r="C279" t="s">
        <v>800</v>
      </c>
      <c r="D279" t="s">
        <v>21</v>
      </c>
      <c r="E279">
        <v>2951.77</v>
      </c>
      <c r="F279" t="s">
        <v>350</v>
      </c>
      <c r="G279">
        <v>2951.77</v>
      </c>
      <c r="H279" t="s">
        <v>801</v>
      </c>
      <c r="I279" t="s">
        <v>679</v>
      </c>
      <c r="J279">
        <f t="shared" si="8"/>
        <v>28</v>
      </c>
      <c r="K279">
        <f t="shared" si="9"/>
        <v>82649.56</v>
      </c>
    </row>
    <row r="280" spans="1:11" ht="12.75">
      <c r="A280" t="s">
        <v>195</v>
      </c>
      <c r="B280" t="s">
        <v>196</v>
      </c>
      <c r="C280" t="s">
        <v>802</v>
      </c>
      <c r="D280" t="s">
        <v>21</v>
      </c>
      <c r="E280">
        <v>7544.12</v>
      </c>
      <c r="F280" t="s">
        <v>350</v>
      </c>
      <c r="G280">
        <v>7544.12</v>
      </c>
      <c r="H280" t="s">
        <v>803</v>
      </c>
      <c r="I280" t="s">
        <v>679</v>
      </c>
      <c r="J280">
        <f t="shared" si="8"/>
        <v>28</v>
      </c>
      <c r="K280">
        <f t="shared" si="9"/>
        <v>211235.36</v>
      </c>
    </row>
    <row r="281" spans="1:11" ht="12.75">
      <c r="A281" t="s">
        <v>195</v>
      </c>
      <c r="B281" t="s">
        <v>196</v>
      </c>
      <c r="C281" t="s">
        <v>804</v>
      </c>
      <c r="D281" t="s">
        <v>21</v>
      </c>
      <c r="E281">
        <v>8412.49</v>
      </c>
      <c r="F281" t="s">
        <v>350</v>
      </c>
      <c r="G281">
        <v>8412.49</v>
      </c>
      <c r="H281" t="s">
        <v>805</v>
      </c>
      <c r="I281" t="s">
        <v>679</v>
      </c>
      <c r="J281">
        <f t="shared" si="8"/>
        <v>28</v>
      </c>
      <c r="K281">
        <f t="shared" si="9"/>
        <v>235549.72</v>
      </c>
    </row>
    <row r="282" spans="1:11" ht="12.75">
      <c r="A282" t="s">
        <v>195</v>
      </c>
      <c r="B282" t="s">
        <v>196</v>
      </c>
      <c r="C282" t="s">
        <v>806</v>
      </c>
      <c r="D282" t="s">
        <v>21</v>
      </c>
      <c r="E282">
        <v>26595.46</v>
      </c>
      <c r="F282" t="s">
        <v>350</v>
      </c>
      <c r="G282">
        <v>26595.46</v>
      </c>
      <c r="H282" t="s">
        <v>807</v>
      </c>
      <c r="I282" t="s">
        <v>679</v>
      </c>
      <c r="J282">
        <f t="shared" si="8"/>
        <v>28</v>
      </c>
      <c r="K282">
        <f t="shared" si="9"/>
        <v>744672.88</v>
      </c>
    </row>
    <row r="283" spans="1:11" ht="12.75">
      <c r="A283" t="s">
        <v>195</v>
      </c>
      <c r="B283" t="s">
        <v>196</v>
      </c>
      <c r="C283" t="s">
        <v>808</v>
      </c>
      <c r="D283" t="s">
        <v>21</v>
      </c>
      <c r="E283">
        <v>1165.88</v>
      </c>
      <c r="F283" t="s">
        <v>350</v>
      </c>
      <c r="G283">
        <v>1165.88</v>
      </c>
      <c r="H283" t="s">
        <v>809</v>
      </c>
      <c r="I283" t="s">
        <v>679</v>
      </c>
      <c r="J283">
        <f t="shared" si="8"/>
        <v>28</v>
      </c>
      <c r="K283">
        <f t="shared" si="9"/>
        <v>32644.640000000003</v>
      </c>
    </row>
    <row r="284" spans="1:11" ht="12.75">
      <c r="A284" t="s">
        <v>195</v>
      </c>
      <c r="B284" t="s">
        <v>196</v>
      </c>
      <c r="C284" t="s">
        <v>810</v>
      </c>
      <c r="D284" t="s">
        <v>21</v>
      </c>
      <c r="E284">
        <v>5288.94</v>
      </c>
      <c r="F284" t="s">
        <v>350</v>
      </c>
      <c r="G284">
        <v>5288.94</v>
      </c>
      <c r="H284" t="s">
        <v>811</v>
      </c>
      <c r="I284" t="s">
        <v>679</v>
      </c>
      <c r="J284">
        <f t="shared" si="8"/>
        <v>28</v>
      </c>
      <c r="K284">
        <f t="shared" si="9"/>
        <v>148090.31999999998</v>
      </c>
    </row>
    <row r="285" spans="1:11" ht="12.75">
      <c r="A285" t="s">
        <v>195</v>
      </c>
      <c r="B285" t="s">
        <v>196</v>
      </c>
      <c r="C285" t="s">
        <v>812</v>
      </c>
      <c r="D285" t="s">
        <v>21</v>
      </c>
      <c r="E285">
        <v>2588.56</v>
      </c>
      <c r="F285" t="s">
        <v>350</v>
      </c>
      <c r="G285">
        <v>2588.56</v>
      </c>
      <c r="H285" t="s">
        <v>813</v>
      </c>
      <c r="I285" t="s">
        <v>679</v>
      </c>
      <c r="J285">
        <f t="shared" si="8"/>
        <v>28</v>
      </c>
      <c r="K285">
        <f t="shared" si="9"/>
        <v>72479.68</v>
      </c>
    </row>
    <row r="286" spans="1:11" ht="12.75">
      <c r="A286" t="s">
        <v>814</v>
      </c>
      <c r="B286" t="s">
        <v>815</v>
      </c>
      <c r="C286" t="s">
        <v>816</v>
      </c>
      <c r="D286" t="s">
        <v>21</v>
      </c>
      <c r="E286">
        <v>62.28</v>
      </c>
      <c r="F286" t="s">
        <v>14</v>
      </c>
      <c r="G286">
        <v>62.28</v>
      </c>
      <c r="H286" t="s">
        <v>817</v>
      </c>
      <c r="I286" t="s">
        <v>679</v>
      </c>
      <c r="J286">
        <f t="shared" si="8"/>
        <v>59</v>
      </c>
      <c r="K286">
        <f t="shared" si="9"/>
        <v>3674.52</v>
      </c>
    </row>
    <row r="287" spans="1:11" ht="12.75">
      <c r="A287" t="s">
        <v>814</v>
      </c>
      <c r="B287" t="s">
        <v>815</v>
      </c>
      <c r="C287" t="s">
        <v>818</v>
      </c>
      <c r="D287" t="s">
        <v>14</v>
      </c>
      <c r="E287">
        <v>98.66</v>
      </c>
      <c r="F287" t="s">
        <v>350</v>
      </c>
      <c r="G287">
        <v>98.66</v>
      </c>
      <c r="H287" t="s">
        <v>819</v>
      </c>
      <c r="I287" t="s">
        <v>679</v>
      </c>
      <c r="J287">
        <f t="shared" si="8"/>
        <v>28</v>
      </c>
      <c r="K287">
        <f t="shared" si="9"/>
        <v>2762.48</v>
      </c>
    </row>
    <row r="288" spans="1:11" ht="12.75">
      <c r="A288" t="s">
        <v>814</v>
      </c>
      <c r="B288" t="s">
        <v>815</v>
      </c>
      <c r="C288" t="s">
        <v>820</v>
      </c>
      <c r="D288" t="s">
        <v>14</v>
      </c>
      <c r="E288">
        <v>69.82</v>
      </c>
      <c r="F288" t="s">
        <v>350</v>
      </c>
      <c r="G288">
        <v>69.82</v>
      </c>
      <c r="H288" t="s">
        <v>821</v>
      </c>
      <c r="I288" t="s">
        <v>679</v>
      </c>
      <c r="J288">
        <f t="shared" si="8"/>
        <v>28</v>
      </c>
      <c r="K288">
        <f t="shared" si="9"/>
        <v>1954.9599999999998</v>
      </c>
    </row>
    <row r="289" spans="1:11" ht="12.75">
      <c r="A289" t="s">
        <v>814</v>
      </c>
      <c r="B289" t="s">
        <v>815</v>
      </c>
      <c r="C289" t="s">
        <v>822</v>
      </c>
      <c r="D289" t="s">
        <v>14</v>
      </c>
      <c r="E289">
        <v>55.23</v>
      </c>
      <c r="F289" t="s">
        <v>350</v>
      </c>
      <c r="G289">
        <v>55.23</v>
      </c>
      <c r="H289" t="s">
        <v>823</v>
      </c>
      <c r="I289" t="s">
        <v>679</v>
      </c>
      <c r="J289">
        <f t="shared" si="8"/>
        <v>28</v>
      </c>
      <c r="K289">
        <f t="shared" si="9"/>
        <v>1546.4399999999998</v>
      </c>
    </row>
    <row r="290" spans="1:11" ht="12.75">
      <c r="A290" t="s">
        <v>814</v>
      </c>
      <c r="B290" t="s">
        <v>815</v>
      </c>
      <c r="C290" t="s">
        <v>824</v>
      </c>
      <c r="D290" t="s">
        <v>14</v>
      </c>
      <c r="E290">
        <v>97.15</v>
      </c>
      <c r="F290" t="s">
        <v>350</v>
      </c>
      <c r="G290">
        <v>97.15</v>
      </c>
      <c r="H290" t="s">
        <v>825</v>
      </c>
      <c r="I290" t="s">
        <v>679</v>
      </c>
      <c r="J290">
        <f t="shared" si="8"/>
        <v>28</v>
      </c>
      <c r="K290">
        <f t="shared" si="9"/>
        <v>2720.2000000000003</v>
      </c>
    </row>
    <row r="291" spans="1:11" ht="12.75">
      <c r="A291" t="s">
        <v>234</v>
      </c>
      <c r="B291" t="s">
        <v>235</v>
      </c>
      <c r="C291" t="s">
        <v>826</v>
      </c>
      <c r="D291" t="s">
        <v>26</v>
      </c>
      <c r="E291">
        <v>67.65</v>
      </c>
      <c r="F291" t="s">
        <v>67</v>
      </c>
      <c r="G291">
        <v>67.65</v>
      </c>
      <c r="H291" t="s">
        <v>827</v>
      </c>
      <c r="I291" t="s">
        <v>679</v>
      </c>
      <c r="J291">
        <f t="shared" si="8"/>
        <v>181</v>
      </c>
      <c r="K291">
        <f t="shared" si="9"/>
        <v>12244.650000000001</v>
      </c>
    </row>
    <row r="292" spans="1:11" ht="12.75">
      <c r="A292" t="s">
        <v>618</v>
      </c>
      <c r="B292" t="s">
        <v>619</v>
      </c>
      <c r="C292" t="s">
        <v>828</v>
      </c>
      <c r="D292" t="s">
        <v>829</v>
      </c>
      <c r="E292">
        <v>3265.08</v>
      </c>
      <c r="F292" t="s">
        <v>830</v>
      </c>
      <c r="G292">
        <v>3265.08</v>
      </c>
      <c r="H292" t="s">
        <v>831</v>
      </c>
      <c r="I292" t="s">
        <v>679</v>
      </c>
      <c r="J292">
        <f t="shared" si="8"/>
        <v>-26</v>
      </c>
      <c r="K292">
        <f t="shared" si="9"/>
        <v>-84892.08</v>
      </c>
    </row>
    <row r="293" spans="1:11" ht="12.75">
      <c r="A293" t="s">
        <v>618</v>
      </c>
      <c r="B293" t="s">
        <v>619</v>
      </c>
      <c r="C293" t="s">
        <v>832</v>
      </c>
      <c r="D293" t="s">
        <v>829</v>
      </c>
      <c r="E293">
        <v>527.07</v>
      </c>
      <c r="F293" t="s">
        <v>830</v>
      </c>
      <c r="G293">
        <v>527.07</v>
      </c>
      <c r="H293" t="s">
        <v>833</v>
      </c>
      <c r="I293" t="s">
        <v>679</v>
      </c>
      <c r="J293">
        <f t="shared" si="8"/>
        <v>-26</v>
      </c>
      <c r="K293">
        <f t="shared" si="9"/>
        <v>-13703.820000000002</v>
      </c>
    </row>
    <row r="294" spans="1:11" ht="12.75">
      <c r="A294" t="s">
        <v>618</v>
      </c>
      <c r="B294" t="s">
        <v>619</v>
      </c>
      <c r="C294" t="s">
        <v>834</v>
      </c>
      <c r="D294" t="s">
        <v>829</v>
      </c>
      <c r="E294">
        <v>452.69</v>
      </c>
      <c r="F294" t="s">
        <v>830</v>
      </c>
      <c r="G294">
        <v>452.69</v>
      </c>
      <c r="H294" t="s">
        <v>835</v>
      </c>
      <c r="I294" t="s">
        <v>679</v>
      </c>
      <c r="J294">
        <f t="shared" si="8"/>
        <v>-26</v>
      </c>
      <c r="K294">
        <f t="shared" si="9"/>
        <v>-11769.94</v>
      </c>
    </row>
    <row r="295" spans="1:11" ht="12.75">
      <c r="A295" t="s">
        <v>618</v>
      </c>
      <c r="B295" t="s">
        <v>619</v>
      </c>
      <c r="C295" t="s">
        <v>836</v>
      </c>
      <c r="D295" t="s">
        <v>829</v>
      </c>
      <c r="E295">
        <v>362.72</v>
      </c>
      <c r="F295" t="s">
        <v>830</v>
      </c>
      <c r="G295">
        <v>362.72</v>
      </c>
      <c r="H295" t="s">
        <v>837</v>
      </c>
      <c r="I295" t="s">
        <v>679</v>
      </c>
      <c r="J295">
        <f t="shared" si="8"/>
        <v>-26</v>
      </c>
      <c r="K295">
        <f t="shared" si="9"/>
        <v>-9430.720000000001</v>
      </c>
    </row>
    <row r="296" spans="1:11" ht="12.75">
      <c r="A296" t="s">
        <v>618</v>
      </c>
      <c r="B296" t="s">
        <v>619</v>
      </c>
      <c r="C296" t="s">
        <v>838</v>
      </c>
      <c r="D296" t="s">
        <v>829</v>
      </c>
      <c r="E296">
        <v>383.36</v>
      </c>
      <c r="F296" t="s">
        <v>830</v>
      </c>
      <c r="G296">
        <v>383.36</v>
      </c>
      <c r="H296" t="s">
        <v>839</v>
      </c>
      <c r="I296" t="s">
        <v>679</v>
      </c>
      <c r="J296">
        <f aca="true" t="shared" si="10" ref="J296:J339">I296-F296</f>
        <v>-26</v>
      </c>
      <c r="K296">
        <f aca="true" t="shared" si="11" ref="K296:K339">G296*J296</f>
        <v>-9967.36</v>
      </c>
    </row>
    <row r="297" spans="1:11" ht="12.75">
      <c r="A297" t="s">
        <v>618</v>
      </c>
      <c r="B297" t="s">
        <v>619</v>
      </c>
      <c r="C297" t="s">
        <v>840</v>
      </c>
      <c r="D297" t="s">
        <v>829</v>
      </c>
      <c r="E297">
        <v>272.25</v>
      </c>
      <c r="F297" t="s">
        <v>830</v>
      </c>
      <c r="G297">
        <v>272.25</v>
      </c>
      <c r="H297" t="s">
        <v>841</v>
      </c>
      <c r="I297" t="s">
        <v>679</v>
      </c>
      <c r="J297">
        <f t="shared" si="10"/>
        <v>-26</v>
      </c>
      <c r="K297">
        <f t="shared" si="11"/>
        <v>-7078.5</v>
      </c>
    </row>
    <row r="298" spans="1:11" ht="12.75">
      <c r="A298" t="s">
        <v>618</v>
      </c>
      <c r="B298" t="s">
        <v>619</v>
      </c>
      <c r="C298" t="s">
        <v>842</v>
      </c>
      <c r="D298" t="s">
        <v>829</v>
      </c>
      <c r="E298">
        <v>232.56</v>
      </c>
      <c r="F298" t="s">
        <v>830</v>
      </c>
      <c r="G298">
        <v>232.56</v>
      </c>
      <c r="H298" t="s">
        <v>843</v>
      </c>
      <c r="I298" t="s">
        <v>679</v>
      </c>
      <c r="J298">
        <f t="shared" si="10"/>
        <v>-26</v>
      </c>
      <c r="K298">
        <f t="shared" si="11"/>
        <v>-6046.56</v>
      </c>
    </row>
    <row r="299" spans="1:11" ht="12.75">
      <c r="A299" t="s">
        <v>618</v>
      </c>
      <c r="B299" t="s">
        <v>619</v>
      </c>
      <c r="C299" t="s">
        <v>844</v>
      </c>
      <c r="D299" t="s">
        <v>829</v>
      </c>
      <c r="E299">
        <v>196.38</v>
      </c>
      <c r="F299" t="s">
        <v>830</v>
      </c>
      <c r="G299">
        <v>196.38</v>
      </c>
      <c r="H299" t="s">
        <v>845</v>
      </c>
      <c r="I299" t="s">
        <v>679</v>
      </c>
      <c r="J299">
        <f t="shared" si="10"/>
        <v>-26</v>
      </c>
      <c r="K299">
        <f t="shared" si="11"/>
        <v>-5105.88</v>
      </c>
    </row>
    <row r="300" spans="1:11" ht="12.75">
      <c r="A300" t="s">
        <v>618</v>
      </c>
      <c r="B300" t="s">
        <v>619</v>
      </c>
      <c r="C300" t="s">
        <v>846</v>
      </c>
      <c r="D300" t="s">
        <v>829</v>
      </c>
      <c r="E300">
        <v>155.46</v>
      </c>
      <c r="F300" t="s">
        <v>830</v>
      </c>
      <c r="G300">
        <v>155.46</v>
      </c>
      <c r="H300" t="s">
        <v>847</v>
      </c>
      <c r="I300" t="s">
        <v>679</v>
      </c>
      <c r="J300">
        <f t="shared" si="10"/>
        <v>-26</v>
      </c>
      <c r="K300">
        <f t="shared" si="11"/>
        <v>-4041.96</v>
      </c>
    </row>
    <row r="301" spans="1:11" ht="12.75">
      <c r="A301" t="s">
        <v>618</v>
      </c>
      <c r="B301" t="s">
        <v>619</v>
      </c>
      <c r="C301" t="s">
        <v>848</v>
      </c>
      <c r="D301" t="s">
        <v>829</v>
      </c>
      <c r="E301">
        <v>88.3</v>
      </c>
      <c r="F301" t="s">
        <v>830</v>
      </c>
      <c r="G301">
        <v>88.3</v>
      </c>
      <c r="H301" t="s">
        <v>849</v>
      </c>
      <c r="I301" t="s">
        <v>679</v>
      </c>
      <c r="J301">
        <f t="shared" si="10"/>
        <v>-26</v>
      </c>
      <c r="K301">
        <f t="shared" si="11"/>
        <v>-2295.7999999999997</v>
      </c>
    </row>
    <row r="302" spans="1:11" ht="12.75">
      <c r="A302" t="s">
        <v>618</v>
      </c>
      <c r="B302" t="s">
        <v>619</v>
      </c>
      <c r="C302" t="s">
        <v>850</v>
      </c>
      <c r="D302" t="s">
        <v>851</v>
      </c>
      <c r="E302">
        <v>49.13</v>
      </c>
      <c r="F302" t="s">
        <v>830</v>
      </c>
      <c r="G302">
        <v>49.13</v>
      </c>
      <c r="H302" t="s">
        <v>852</v>
      </c>
      <c r="I302" t="s">
        <v>679</v>
      </c>
      <c r="J302">
        <f t="shared" si="10"/>
        <v>-26</v>
      </c>
      <c r="K302">
        <f t="shared" si="11"/>
        <v>-1277.38</v>
      </c>
    </row>
    <row r="303" spans="1:11" ht="12.75">
      <c r="A303" t="s">
        <v>618</v>
      </c>
      <c r="B303" t="s">
        <v>619</v>
      </c>
      <c r="C303" t="s">
        <v>853</v>
      </c>
      <c r="D303" t="s">
        <v>851</v>
      </c>
      <c r="E303">
        <v>49.13</v>
      </c>
      <c r="F303" t="s">
        <v>830</v>
      </c>
      <c r="G303">
        <v>49.13</v>
      </c>
      <c r="H303" t="s">
        <v>854</v>
      </c>
      <c r="I303" t="s">
        <v>679</v>
      </c>
      <c r="J303">
        <f t="shared" si="10"/>
        <v>-26</v>
      </c>
      <c r="K303">
        <f t="shared" si="11"/>
        <v>-1277.38</v>
      </c>
    </row>
    <row r="304" spans="1:11" ht="12.75">
      <c r="A304" t="s">
        <v>618</v>
      </c>
      <c r="B304" t="s">
        <v>619</v>
      </c>
      <c r="C304" t="s">
        <v>855</v>
      </c>
      <c r="D304" t="s">
        <v>851</v>
      </c>
      <c r="E304">
        <v>49.13</v>
      </c>
      <c r="F304" t="s">
        <v>830</v>
      </c>
      <c r="G304">
        <v>49.13</v>
      </c>
      <c r="H304" t="s">
        <v>856</v>
      </c>
      <c r="I304" t="s">
        <v>679</v>
      </c>
      <c r="J304">
        <f t="shared" si="10"/>
        <v>-26</v>
      </c>
      <c r="K304">
        <f t="shared" si="11"/>
        <v>-1277.38</v>
      </c>
    </row>
    <row r="305" spans="1:11" ht="12.75">
      <c r="A305" t="s">
        <v>299</v>
      </c>
      <c r="B305" t="s">
        <v>300</v>
      </c>
      <c r="C305" t="s">
        <v>857</v>
      </c>
      <c r="D305" t="s">
        <v>858</v>
      </c>
      <c r="E305">
        <v>90.7</v>
      </c>
      <c r="F305" t="s">
        <v>859</v>
      </c>
      <c r="G305">
        <v>90.7</v>
      </c>
      <c r="H305" t="s">
        <v>860</v>
      </c>
      <c r="I305" t="s">
        <v>679</v>
      </c>
      <c r="J305">
        <f t="shared" si="10"/>
        <v>-63</v>
      </c>
      <c r="K305">
        <f t="shared" si="11"/>
        <v>-5714.1</v>
      </c>
    </row>
    <row r="306" spans="1:11" ht="12.75">
      <c r="A306" t="s">
        <v>299</v>
      </c>
      <c r="B306" t="s">
        <v>300</v>
      </c>
      <c r="C306" t="s">
        <v>861</v>
      </c>
      <c r="D306" t="s">
        <v>858</v>
      </c>
      <c r="E306">
        <v>79.44</v>
      </c>
      <c r="F306" t="s">
        <v>859</v>
      </c>
      <c r="G306">
        <v>79.44</v>
      </c>
      <c r="H306" t="s">
        <v>862</v>
      </c>
      <c r="I306" t="s">
        <v>679</v>
      </c>
      <c r="J306">
        <f t="shared" si="10"/>
        <v>-63</v>
      </c>
      <c r="K306">
        <f t="shared" si="11"/>
        <v>-5004.72</v>
      </c>
    </row>
    <row r="307" spans="1:11" ht="12.75">
      <c r="A307" t="s">
        <v>299</v>
      </c>
      <c r="B307" t="s">
        <v>300</v>
      </c>
      <c r="C307" t="s">
        <v>863</v>
      </c>
      <c r="D307" t="s">
        <v>858</v>
      </c>
      <c r="E307">
        <v>87.21</v>
      </c>
      <c r="F307" t="s">
        <v>859</v>
      </c>
      <c r="G307">
        <v>87.21</v>
      </c>
      <c r="H307" t="s">
        <v>864</v>
      </c>
      <c r="I307" t="s">
        <v>679</v>
      </c>
      <c r="J307">
        <f t="shared" si="10"/>
        <v>-63</v>
      </c>
      <c r="K307">
        <f t="shared" si="11"/>
        <v>-5494.23</v>
      </c>
    </row>
    <row r="308" spans="1:11" ht="12.75">
      <c r="A308" t="s">
        <v>299</v>
      </c>
      <c r="B308" t="s">
        <v>300</v>
      </c>
      <c r="C308" t="s">
        <v>865</v>
      </c>
      <c r="D308" t="s">
        <v>858</v>
      </c>
      <c r="E308">
        <v>326.28</v>
      </c>
      <c r="F308" t="s">
        <v>859</v>
      </c>
      <c r="G308">
        <v>326.28</v>
      </c>
      <c r="H308" t="s">
        <v>866</v>
      </c>
      <c r="I308" t="s">
        <v>679</v>
      </c>
      <c r="J308">
        <f t="shared" si="10"/>
        <v>-63</v>
      </c>
      <c r="K308">
        <f t="shared" si="11"/>
        <v>-20555.64</v>
      </c>
    </row>
    <row r="309" spans="1:11" ht="12.75">
      <c r="A309" t="s">
        <v>299</v>
      </c>
      <c r="B309" t="s">
        <v>300</v>
      </c>
      <c r="C309" t="s">
        <v>867</v>
      </c>
      <c r="D309" t="s">
        <v>858</v>
      </c>
      <c r="E309">
        <v>37.64</v>
      </c>
      <c r="F309" t="s">
        <v>859</v>
      </c>
      <c r="G309">
        <v>37.64</v>
      </c>
      <c r="H309" t="s">
        <v>868</v>
      </c>
      <c r="I309" t="s">
        <v>679</v>
      </c>
      <c r="J309">
        <f t="shared" si="10"/>
        <v>-63</v>
      </c>
      <c r="K309">
        <f t="shared" si="11"/>
        <v>-2371.32</v>
      </c>
    </row>
    <row r="310" spans="1:11" ht="12.75">
      <c r="A310" t="s">
        <v>299</v>
      </c>
      <c r="B310" t="s">
        <v>300</v>
      </c>
      <c r="C310" t="s">
        <v>869</v>
      </c>
      <c r="D310" t="s">
        <v>858</v>
      </c>
      <c r="E310">
        <v>90.94</v>
      </c>
      <c r="F310" t="s">
        <v>859</v>
      </c>
      <c r="G310">
        <v>90.94</v>
      </c>
      <c r="H310" t="s">
        <v>870</v>
      </c>
      <c r="I310" t="s">
        <v>679</v>
      </c>
      <c r="J310">
        <f t="shared" si="10"/>
        <v>-63</v>
      </c>
      <c r="K310">
        <f t="shared" si="11"/>
        <v>-5729.22</v>
      </c>
    </row>
    <row r="311" spans="1:11" ht="12.75">
      <c r="A311" t="s">
        <v>299</v>
      </c>
      <c r="B311" t="s">
        <v>300</v>
      </c>
      <c r="C311" t="s">
        <v>871</v>
      </c>
      <c r="D311" t="s">
        <v>858</v>
      </c>
      <c r="E311">
        <v>79.45</v>
      </c>
      <c r="F311" t="s">
        <v>859</v>
      </c>
      <c r="G311">
        <v>79.45</v>
      </c>
      <c r="H311" t="s">
        <v>872</v>
      </c>
      <c r="I311" t="s">
        <v>679</v>
      </c>
      <c r="J311">
        <f t="shared" si="10"/>
        <v>-63</v>
      </c>
      <c r="K311">
        <f t="shared" si="11"/>
        <v>-5005.35</v>
      </c>
    </row>
    <row r="312" spans="1:11" ht="12.75">
      <c r="A312" t="s">
        <v>299</v>
      </c>
      <c r="B312" t="s">
        <v>300</v>
      </c>
      <c r="C312" t="s">
        <v>873</v>
      </c>
      <c r="D312" t="s">
        <v>858</v>
      </c>
      <c r="E312">
        <v>83.86</v>
      </c>
      <c r="F312" t="s">
        <v>859</v>
      </c>
      <c r="G312">
        <v>83.86</v>
      </c>
      <c r="H312" t="s">
        <v>874</v>
      </c>
      <c r="I312" t="s">
        <v>679</v>
      </c>
      <c r="J312">
        <f t="shared" si="10"/>
        <v>-63</v>
      </c>
      <c r="K312">
        <f t="shared" si="11"/>
        <v>-5283.18</v>
      </c>
    </row>
    <row r="313" spans="1:11" ht="12.75">
      <c r="A313" t="s">
        <v>299</v>
      </c>
      <c r="B313" t="s">
        <v>300</v>
      </c>
      <c r="C313" t="s">
        <v>875</v>
      </c>
      <c r="D313" t="s">
        <v>858</v>
      </c>
      <c r="E313">
        <v>31.57</v>
      </c>
      <c r="F313" t="s">
        <v>859</v>
      </c>
      <c r="G313">
        <v>31.57</v>
      </c>
      <c r="H313" t="s">
        <v>876</v>
      </c>
      <c r="I313" t="s">
        <v>679</v>
      </c>
      <c r="J313">
        <f t="shared" si="10"/>
        <v>-63</v>
      </c>
      <c r="K313">
        <f t="shared" si="11"/>
        <v>-1988.91</v>
      </c>
    </row>
    <row r="314" spans="1:11" ht="12.75">
      <c r="A314" t="s">
        <v>877</v>
      </c>
      <c r="B314" t="s">
        <v>878</v>
      </c>
      <c r="C314" t="s">
        <v>879</v>
      </c>
      <c r="D314" t="s">
        <v>289</v>
      </c>
      <c r="E314">
        <v>695.08</v>
      </c>
      <c r="F314" t="s">
        <v>350</v>
      </c>
      <c r="G314">
        <v>695.08</v>
      </c>
      <c r="H314" t="s">
        <v>880</v>
      </c>
      <c r="I314" t="s">
        <v>881</v>
      </c>
      <c r="J314">
        <f t="shared" si="10"/>
        <v>36</v>
      </c>
      <c r="K314">
        <f t="shared" si="11"/>
        <v>25022.88</v>
      </c>
    </row>
    <row r="315" spans="1:11" ht="12.75">
      <c r="A315" t="s">
        <v>43</v>
      </c>
      <c r="B315" t="s">
        <v>44</v>
      </c>
      <c r="C315" t="s">
        <v>882</v>
      </c>
      <c r="D315" t="s">
        <v>47</v>
      </c>
      <c r="E315">
        <v>8525</v>
      </c>
      <c r="F315" t="s">
        <v>14</v>
      </c>
      <c r="G315">
        <v>8525</v>
      </c>
      <c r="H315" t="s">
        <v>883</v>
      </c>
      <c r="I315" t="s">
        <v>881</v>
      </c>
      <c r="J315">
        <f t="shared" si="10"/>
        <v>67</v>
      </c>
      <c r="K315">
        <f t="shared" si="11"/>
        <v>571175</v>
      </c>
    </row>
    <row r="316" spans="1:11" ht="12.75">
      <c r="A316" t="s">
        <v>884</v>
      </c>
      <c r="B316" t="s">
        <v>885</v>
      </c>
      <c r="C316" t="s">
        <v>886</v>
      </c>
      <c r="D316" t="s">
        <v>858</v>
      </c>
      <c r="E316">
        <v>950</v>
      </c>
      <c r="F316" t="s">
        <v>887</v>
      </c>
      <c r="G316">
        <v>950</v>
      </c>
      <c r="H316" t="s">
        <v>888</v>
      </c>
      <c r="I316" t="s">
        <v>889</v>
      </c>
      <c r="J316">
        <f t="shared" si="10"/>
        <v>-55</v>
      </c>
      <c r="K316">
        <f t="shared" si="11"/>
        <v>-52250</v>
      </c>
    </row>
    <row r="317" spans="1:11" ht="12.75">
      <c r="A317" t="s">
        <v>890</v>
      </c>
      <c r="B317" t="s">
        <v>891</v>
      </c>
      <c r="C317" t="s">
        <v>892</v>
      </c>
      <c r="D317" t="s">
        <v>893</v>
      </c>
      <c r="E317">
        <v>758.13</v>
      </c>
      <c r="F317" t="s">
        <v>562</v>
      </c>
      <c r="G317">
        <v>758.13</v>
      </c>
      <c r="H317" t="s">
        <v>894</v>
      </c>
      <c r="I317" t="s">
        <v>889</v>
      </c>
      <c r="J317">
        <f t="shared" si="10"/>
        <v>7</v>
      </c>
      <c r="K317">
        <f t="shared" si="11"/>
        <v>5306.91</v>
      </c>
    </row>
    <row r="318" spans="1:11" ht="12.75">
      <c r="A318" t="s">
        <v>895</v>
      </c>
      <c r="B318" t="s">
        <v>896</v>
      </c>
      <c r="C318" t="s">
        <v>897</v>
      </c>
      <c r="D318" t="s">
        <v>673</v>
      </c>
      <c r="E318">
        <v>2754</v>
      </c>
      <c r="F318" t="s">
        <v>887</v>
      </c>
      <c r="G318">
        <v>2754</v>
      </c>
      <c r="H318" t="s">
        <v>898</v>
      </c>
      <c r="I318" t="s">
        <v>889</v>
      </c>
      <c r="J318">
        <f t="shared" si="10"/>
        <v>-55</v>
      </c>
      <c r="K318">
        <f t="shared" si="11"/>
        <v>-151470</v>
      </c>
    </row>
    <row r="319" spans="1:11" ht="12.75">
      <c r="A319" t="s">
        <v>286</v>
      </c>
      <c r="B319" t="s">
        <v>287</v>
      </c>
      <c r="C319" t="s">
        <v>899</v>
      </c>
      <c r="D319" t="s">
        <v>900</v>
      </c>
      <c r="E319">
        <v>436.75</v>
      </c>
      <c r="F319" t="s">
        <v>562</v>
      </c>
      <c r="G319">
        <v>436.75</v>
      </c>
      <c r="H319" t="s">
        <v>901</v>
      </c>
      <c r="I319" t="s">
        <v>902</v>
      </c>
      <c r="J319">
        <f t="shared" si="10"/>
        <v>10</v>
      </c>
      <c r="K319">
        <f t="shared" si="11"/>
        <v>4367.5</v>
      </c>
    </row>
    <row r="320" spans="1:11" ht="12.75">
      <c r="A320" t="s">
        <v>618</v>
      </c>
      <c r="B320" t="s">
        <v>619</v>
      </c>
      <c r="C320" t="s">
        <v>903</v>
      </c>
      <c r="D320" t="s">
        <v>629</v>
      </c>
      <c r="E320">
        <v>98.26</v>
      </c>
      <c r="F320" t="s">
        <v>904</v>
      </c>
      <c r="G320">
        <v>98.26</v>
      </c>
      <c r="H320" t="s">
        <v>905</v>
      </c>
      <c r="I320" t="s">
        <v>902</v>
      </c>
      <c r="J320">
        <f t="shared" si="10"/>
        <v>-28</v>
      </c>
      <c r="K320">
        <f t="shared" si="11"/>
        <v>-2751.28</v>
      </c>
    </row>
    <row r="321" spans="1:11" ht="12.75">
      <c r="A321" t="s">
        <v>280</v>
      </c>
      <c r="B321" t="s">
        <v>281</v>
      </c>
      <c r="C321" t="s">
        <v>906</v>
      </c>
      <c r="D321" t="s">
        <v>21</v>
      </c>
      <c r="E321">
        <v>551.41</v>
      </c>
      <c r="F321" t="s">
        <v>907</v>
      </c>
      <c r="G321">
        <v>551.41</v>
      </c>
      <c r="H321" t="s">
        <v>908</v>
      </c>
      <c r="I321" t="s">
        <v>902</v>
      </c>
      <c r="J321">
        <f t="shared" si="10"/>
        <v>96</v>
      </c>
      <c r="K321">
        <f t="shared" si="11"/>
        <v>52935.36</v>
      </c>
    </row>
    <row r="322" spans="1:11" ht="12.75">
      <c r="A322" t="s">
        <v>286</v>
      </c>
      <c r="B322" t="s">
        <v>287</v>
      </c>
      <c r="C322" t="s">
        <v>909</v>
      </c>
      <c r="D322" t="s">
        <v>327</v>
      </c>
      <c r="E322">
        <v>8.44</v>
      </c>
      <c r="F322" t="s">
        <v>328</v>
      </c>
      <c r="G322">
        <v>8.44</v>
      </c>
      <c r="H322" t="s">
        <v>910</v>
      </c>
      <c r="I322" t="s">
        <v>902</v>
      </c>
      <c r="J322">
        <f t="shared" si="10"/>
        <v>35</v>
      </c>
      <c r="K322">
        <f t="shared" si="11"/>
        <v>295.4</v>
      </c>
    </row>
    <row r="323" spans="1:11" ht="12.75">
      <c r="A323" t="s">
        <v>309</v>
      </c>
      <c r="B323" t="s">
        <v>310</v>
      </c>
      <c r="C323" t="s">
        <v>911</v>
      </c>
      <c r="D323" t="s">
        <v>751</v>
      </c>
      <c r="E323">
        <v>30.9</v>
      </c>
      <c r="F323" t="s">
        <v>350</v>
      </c>
      <c r="G323">
        <v>30.9</v>
      </c>
      <c r="H323" t="s">
        <v>912</v>
      </c>
      <c r="I323" t="s">
        <v>913</v>
      </c>
      <c r="J323">
        <f t="shared" si="10"/>
        <v>43</v>
      </c>
      <c r="K323">
        <f t="shared" si="11"/>
        <v>1328.7</v>
      </c>
    </row>
    <row r="324" spans="1:11" ht="12.75">
      <c r="A324" t="s">
        <v>309</v>
      </c>
      <c r="B324" t="s">
        <v>310</v>
      </c>
      <c r="C324" t="s">
        <v>914</v>
      </c>
      <c r="D324" t="s">
        <v>751</v>
      </c>
      <c r="E324">
        <v>48.04</v>
      </c>
      <c r="F324" t="s">
        <v>350</v>
      </c>
      <c r="G324">
        <v>48.04</v>
      </c>
      <c r="H324" t="s">
        <v>915</v>
      </c>
      <c r="I324" t="s">
        <v>913</v>
      </c>
      <c r="J324">
        <f t="shared" si="10"/>
        <v>43</v>
      </c>
      <c r="K324">
        <f t="shared" si="11"/>
        <v>2065.72</v>
      </c>
    </row>
    <row r="325" spans="1:11" ht="12.75">
      <c r="A325" t="s">
        <v>916</v>
      </c>
      <c r="B325" t="s">
        <v>917</v>
      </c>
      <c r="C325" t="s">
        <v>918</v>
      </c>
      <c r="D325" t="s">
        <v>919</v>
      </c>
      <c r="E325">
        <v>2750</v>
      </c>
      <c r="F325" t="s">
        <v>920</v>
      </c>
      <c r="G325">
        <v>2750</v>
      </c>
      <c r="H325" t="s">
        <v>921</v>
      </c>
      <c r="I325" t="s">
        <v>913</v>
      </c>
      <c r="J325">
        <f t="shared" si="10"/>
        <v>-18</v>
      </c>
      <c r="K325">
        <f t="shared" si="11"/>
        <v>-49500</v>
      </c>
    </row>
    <row r="326" spans="1:11" ht="12.75">
      <c r="A326" t="s">
        <v>318</v>
      </c>
      <c r="B326" t="s">
        <v>319</v>
      </c>
      <c r="C326" t="s">
        <v>922</v>
      </c>
      <c r="D326" t="s">
        <v>923</v>
      </c>
      <c r="E326">
        <v>67.72</v>
      </c>
      <c r="F326" t="s">
        <v>924</v>
      </c>
      <c r="G326">
        <v>67.72</v>
      </c>
      <c r="H326" t="s">
        <v>925</v>
      </c>
      <c r="I326" t="s">
        <v>926</v>
      </c>
      <c r="J326">
        <f t="shared" si="10"/>
        <v>-8</v>
      </c>
      <c r="K326">
        <f t="shared" si="11"/>
        <v>-541.76</v>
      </c>
    </row>
    <row r="327" spans="1:11" ht="12.75">
      <c r="A327" t="s">
        <v>318</v>
      </c>
      <c r="B327" t="s">
        <v>319</v>
      </c>
      <c r="C327" t="s">
        <v>927</v>
      </c>
      <c r="D327" t="s">
        <v>923</v>
      </c>
      <c r="E327">
        <v>98.19</v>
      </c>
      <c r="F327" t="s">
        <v>924</v>
      </c>
      <c r="G327">
        <v>98.19</v>
      </c>
      <c r="H327" t="s">
        <v>928</v>
      </c>
      <c r="I327" t="s">
        <v>926</v>
      </c>
      <c r="J327">
        <f t="shared" si="10"/>
        <v>-8</v>
      </c>
      <c r="K327">
        <f t="shared" si="11"/>
        <v>-785.52</v>
      </c>
    </row>
    <row r="328" spans="1:11" ht="12.75">
      <c r="A328" t="s">
        <v>286</v>
      </c>
      <c r="B328" t="s">
        <v>287</v>
      </c>
      <c r="C328" t="s">
        <v>929</v>
      </c>
      <c r="D328" t="s">
        <v>930</v>
      </c>
      <c r="E328">
        <v>1267.05</v>
      </c>
      <c r="F328" t="s">
        <v>889</v>
      </c>
      <c r="G328">
        <v>1267.05</v>
      </c>
      <c r="H328" t="s">
        <v>931</v>
      </c>
      <c r="I328" t="s">
        <v>932</v>
      </c>
      <c r="J328">
        <f t="shared" si="10"/>
        <v>13</v>
      </c>
      <c r="K328">
        <f t="shared" si="11"/>
        <v>16471.649999999998</v>
      </c>
    </row>
    <row r="329" spans="1:11" ht="12.75">
      <c r="A329" t="s">
        <v>286</v>
      </c>
      <c r="B329" t="s">
        <v>287</v>
      </c>
      <c r="C329" t="s">
        <v>933</v>
      </c>
      <c r="D329" t="s">
        <v>930</v>
      </c>
      <c r="E329">
        <v>22.96</v>
      </c>
      <c r="F329" t="s">
        <v>889</v>
      </c>
      <c r="G329">
        <v>22.96</v>
      </c>
      <c r="H329" t="s">
        <v>931</v>
      </c>
      <c r="I329" t="s">
        <v>932</v>
      </c>
      <c r="J329">
        <f t="shared" si="10"/>
        <v>13</v>
      </c>
      <c r="K329">
        <f t="shared" si="11"/>
        <v>298.48</v>
      </c>
    </row>
    <row r="330" spans="1:11" ht="12.75">
      <c r="A330" t="s">
        <v>269</v>
      </c>
      <c r="B330" t="s">
        <v>270</v>
      </c>
      <c r="C330" t="s">
        <v>934</v>
      </c>
      <c r="D330" t="s">
        <v>858</v>
      </c>
      <c r="E330">
        <v>788.07</v>
      </c>
      <c r="F330" t="s">
        <v>926</v>
      </c>
      <c r="G330">
        <v>788.07</v>
      </c>
      <c r="H330" t="s">
        <v>935</v>
      </c>
      <c r="I330" t="s">
        <v>936</v>
      </c>
      <c r="J330">
        <f t="shared" si="10"/>
        <v>10</v>
      </c>
      <c r="K330">
        <f t="shared" si="11"/>
        <v>7880.700000000001</v>
      </c>
    </row>
    <row r="331" spans="1:11" ht="12.75">
      <c r="A331" t="s">
        <v>269</v>
      </c>
      <c r="B331" t="s">
        <v>270</v>
      </c>
      <c r="C331" t="s">
        <v>937</v>
      </c>
      <c r="D331" t="s">
        <v>858</v>
      </c>
      <c r="E331">
        <v>585.7</v>
      </c>
      <c r="F331" t="s">
        <v>938</v>
      </c>
      <c r="G331">
        <v>585.7</v>
      </c>
      <c r="H331" t="s">
        <v>939</v>
      </c>
      <c r="I331" t="s">
        <v>936</v>
      </c>
      <c r="J331">
        <f t="shared" si="10"/>
        <v>-43</v>
      </c>
      <c r="K331">
        <f t="shared" si="11"/>
        <v>-25185.100000000002</v>
      </c>
    </row>
    <row r="332" spans="1:11" ht="12.75">
      <c r="A332" t="s">
        <v>269</v>
      </c>
      <c r="B332" t="s">
        <v>270</v>
      </c>
      <c r="C332" t="s">
        <v>940</v>
      </c>
      <c r="D332" t="s">
        <v>858</v>
      </c>
      <c r="E332">
        <v>386.88</v>
      </c>
      <c r="F332" t="s">
        <v>926</v>
      </c>
      <c r="G332">
        <v>386.88</v>
      </c>
      <c r="H332" t="s">
        <v>941</v>
      </c>
      <c r="I332" t="s">
        <v>936</v>
      </c>
      <c r="J332">
        <f t="shared" si="10"/>
        <v>10</v>
      </c>
      <c r="K332">
        <f t="shared" si="11"/>
        <v>3868.8</v>
      </c>
    </row>
    <row r="333" spans="1:11" ht="12.75">
      <c r="A333" t="s">
        <v>269</v>
      </c>
      <c r="B333" t="s">
        <v>270</v>
      </c>
      <c r="C333" t="s">
        <v>942</v>
      </c>
      <c r="D333" t="s">
        <v>858</v>
      </c>
      <c r="E333">
        <v>185.75</v>
      </c>
      <c r="F333" t="s">
        <v>926</v>
      </c>
      <c r="G333">
        <v>185.75</v>
      </c>
      <c r="H333" t="s">
        <v>943</v>
      </c>
      <c r="I333" t="s">
        <v>936</v>
      </c>
      <c r="J333">
        <f t="shared" si="10"/>
        <v>10</v>
      </c>
      <c r="K333">
        <f t="shared" si="11"/>
        <v>1857.5</v>
      </c>
    </row>
    <row r="334" spans="1:11" ht="12.75">
      <c r="A334" t="s">
        <v>269</v>
      </c>
      <c r="B334" t="s">
        <v>270</v>
      </c>
      <c r="C334" t="s">
        <v>944</v>
      </c>
      <c r="D334" t="s">
        <v>858</v>
      </c>
      <c r="E334">
        <v>134.2</v>
      </c>
      <c r="F334" t="s">
        <v>926</v>
      </c>
      <c r="G334">
        <v>134.2</v>
      </c>
      <c r="H334" t="s">
        <v>945</v>
      </c>
      <c r="I334" t="s">
        <v>936</v>
      </c>
      <c r="J334">
        <f t="shared" si="10"/>
        <v>10</v>
      </c>
      <c r="K334">
        <f t="shared" si="11"/>
        <v>1342</v>
      </c>
    </row>
    <row r="335" spans="1:11" ht="12.75">
      <c r="A335" t="s">
        <v>269</v>
      </c>
      <c r="B335" t="s">
        <v>270</v>
      </c>
      <c r="C335" t="s">
        <v>946</v>
      </c>
      <c r="D335" t="s">
        <v>858</v>
      </c>
      <c r="E335">
        <v>82.91</v>
      </c>
      <c r="F335" t="s">
        <v>926</v>
      </c>
      <c r="G335">
        <v>82.91</v>
      </c>
      <c r="H335" t="s">
        <v>947</v>
      </c>
      <c r="I335" t="s">
        <v>936</v>
      </c>
      <c r="J335">
        <f t="shared" si="10"/>
        <v>10</v>
      </c>
      <c r="K335">
        <f t="shared" si="11"/>
        <v>829.0999999999999</v>
      </c>
    </row>
    <row r="336" spans="1:11" ht="12.75">
      <c r="A336" t="s">
        <v>269</v>
      </c>
      <c r="B336" t="s">
        <v>270</v>
      </c>
      <c r="C336" t="s">
        <v>948</v>
      </c>
      <c r="D336" t="s">
        <v>858</v>
      </c>
      <c r="E336">
        <v>58.74</v>
      </c>
      <c r="F336" t="s">
        <v>926</v>
      </c>
      <c r="G336">
        <v>58.74</v>
      </c>
      <c r="H336" t="s">
        <v>949</v>
      </c>
      <c r="I336" t="s">
        <v>936</v>
      </c>
      <c r="J336">
        <f t="shared" si="10"/>
        <v>10</v>
      </c>
      <c r="K336">
        <f t="shared" si="11"/>
        <v>587.4</v>
      </c>
    </row>
    <row r="337" spans="1:11" ht="12.75">
      <c r="A337" t="s">
        <v>269</v>
      </c>
      <c r="B337" t="s">
        <v>270</v>
      </c>
      <c r="C337" t="s">
        <v>950</v>
      </c>
      <c r="D337" t="s">
        <v>858</v>
      </c>
      <c r="E337">
        <v>27</v>
      </c>
      <c r="F337" t="s">
        <v>926</v>
      </c>
      <c r="G337">
        <v>27</v>
      </c>
      <c r="H337" t="s">
        <v>951</v>
      </c>
      <c r="I337" t="s">
        <v>936</v>
      </c>
      <c r="J337">
        <f t="shared" si="10"/>
        <v>10</v>
      </c>
      <c r="K337">
        <f t="shared" si="11"/>
        <v>270</v>
      </c>
    </row>
    <row r="338" spans="1:11" ht="12.75">
      <c r="A338" t="s">
        <v>269</v>
      </c>
      <c r="B338" t="s">
        <v>270</v>
      </c>
      <c r="C338" t="s">
        <v>952</v>
      </c>
      <c r="D338" t="s">
        <v>858</v>
      </c>
      <c r="E338">
        <v>2.07</v>
      </c>
      <c r="F338" t="s">
        <v>926</v>
      </c>
      <c r="G338">
        <v>2.07</v>
      </c>
      <c r="H338" t="s">
        <v>953</v>
      </c>
      <c r="I338" t="s">
        <v>936</v>
      </c>
      <c r="J338">
        <f t="shared" si="10"/>
        <v>10</v>
      </c>
      <c r="K338">
        <f t="shared" si="11"/>
        <v>20.7</v>
      </c>
    </row>
    <row r="339" spans="1:11" ht="12.75">
      <c r="A339" t="s">
        <v>280</v>
      </c>
      <c r="B339" t="s">
        <v>281</v>
      </c>
      <c r="C339" t="s">
        <v>954</v>
      </c>
      <c r="D339" t="s">
        <v>405</v>
      </c>
      <c r="E339">
        <v>451.68</v>
      </c>
      <c r="F339" t="s">
        <v>955</v>
      </c>
      <c r="G339">
        <v>451.68</v>
      </c>
      <c r="H339" t="s">
        <v>956</v>
      </c>
      <c r="I339" t="s">
        <v>920</v>
      </c>
      <c r="J339">
        <f t="shared" si="10"/>
        <v>3</v>
      </c>
      <c r="K339">
        <f t="shared" si="11"/>
        <v>1355.04</v>
      </c>
    </row>
    <row r="341" spans="7:11" ht="12.75">
      <c r="G341" s="3">
        <f>SUM(G2:G340)</f>
        <v>608040.5999999994</v>
      </c>
      <c r="K341" s="3">
        <f>SUM(K2:K340)</f>
        <v>16860212.089999996</v>
      </c>
    </row>
    <row r="346" spans="3:9" ht="12.75">
      <c r="C346" s="4" t="s">
        <v>959</v>
      </c>
      <c r="D346" s="4"/>
      <c r="E346" s="4"/>
      <c r="F346" s="4"/>
      <c r="G346" s="4"/>
      <c r="I346" s="3">
        <f>K341/G341</f>
        <v>27.728760365672972</v>
      </c>
    </row>
  </sheetData>
  <mergeCells count="1">
    <mergeCell ref="C346:G34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g.manzini</cp:lastModifiedBy>
  <dcterms:created xsi:type="dcterms:W3CDTF">2019-04-23T07:44:40Z</dcterms:created>
  <dcterms:modified xsi:type="dcterms:W3CDTF">2019-04-23T08:00:49Z</dcterms:modified>
  <cp:category/>
  <cp:version/>
  <cp:contentType/>
  <cp:contentStatus/>
</cp:coreProperties>
</file>