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9420" activeTab="0"/>
  </bookViews>
  <sheets>
    <sheet name="pccmef-01072018-30092018" sheetId="1" r:id="rId1"/>
  </sheets>
  <definedNames/>
  <calcPr fullCalcOnLoad="1"/>
</workbook>
</file>

<file path=xl/sharedStrings.xml><?xml version="1.0" encoding="utf-8"?>
<sst xmlns="http://schemas.openxmlformats.org/spreadsheetml/2006/main" count="1651" uniqueCount="686">
  <si>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</si>
  <si>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</si>
  <si>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</si>
  <si>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</si>
  <si>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</si>
  <si>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</si>
  <si>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</si>
  <si>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</si>
  <si>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</si>
  <si>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</si>
  <si>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08526440154</t>
  </si>
  <si>
    <t>IT08526440154</t>
  </si>
  <si>
    <t>5750592806</t>
  </si>
  <si>
    <t>05/06/2018</t>
  </si>
  <si>
    <t/>
  </si>
  <si>
    <t>24/07/2018</t>
  </si>
  <si>
    <t>884</t>
  </si>
  <si>
    <t>05/07/2018</t>
  </si>
  <si>
    <t>5750591816</t>
  </si>
  <si>
    <t>13/06/2018</t>
  </si>
  <si>
    <t>885</t>
  </si>
  <si>
    <t>5750591534</t>
  </si>
  <si>
    <t>886</t>
  </si>
  <si>
    <t>5750589885</t>
  </si>
  <si>
    <t>887</t>
  </si>
  <si>
    <t>5750589508</t>
  </si>
  <si>
    <t>888</t>
  </si>
  <si>
    <t>5750589152</t>
  </si>
  <si>
    <t>18/06/2018</t>
  </si>
  <si>
    <t>889</t>
  </si>
  <si>
    <t>01565370382</t>
  </si>
  <si>
    <t>IT01565370382</t>
  </si>
  <si>
    <t>181086344</t>
  </si>
  <si>
    <t>12/06/2018</t>
  </si>
  <si>
    <t>17/06/2018</t>
  </si>
  <si>
    <t>891</t>
  </si>
  <si>
    <t>181090428</t>
  </si>
  <si>
    <t>31/07/2018</t>
  </si>
  <si>
    <t>181090427</t>
  </si>
  <si>
    <t>892</t>
  </si>
  <si>
    <t>181090429</t>
  </si>
  <si>
    <t>893</t>
  </si>
  <si>
    <t>00488410010</t>
  </si>
  <si>
    <t>IT00488410010</t>
  </si>
  <si>
    <t>7X02419913</t>
  </si>
  <si>
    <t>14/06/2018</t>
  </si>
  <si>
    <t>24/09/2018</t>
  </si>
  <si>
    <t>894</t>
  </si>
  <si>
    <t>12878470157</t>
  </si>
  <si>
    <t>IT12878470157</t>
  </si>
  <si>
    <t>M002077357</t>
  </si>
  <si>
    <t>01/06/2018</t>
  </si>
  <si>
    <t>06/06/2018</t>
  </si>
  <si>
    <t>895</t>
  </si>
  <si>
    <t>M001383339</t>
  </si>
  <si>
    <t>896</t>
  </si>
  <si>
    <t>02552531200</t>
  </si>
  <si>
    <t>IT02552531200</t>
  </si>
  <si>
    <t>579-2018/PA</t>
  </si>
  <si>
    <t>31/03/2018</t>
  </si>
  <si>
    <t>31/05/2018</t>
  </si>
  <si>
    <t>898</t>
  </si>
  <si>
    <t>19/07/2018</t>
  </si>
  <si>
    <t>580-2018/PA</t>
  </si>
  <si>
    <t>899</t>
  </si>
  <si>
    <t>581-2018/PA</t>
  </si>
  <si>
    <t>900</t>
  </si>
  <si>
    <t>578-2018/PA</t>
  </si>
  <si>
    <t>901</t>
  </si>
  <si>
    <t>574-2018/PA</t>
  </si>
  <si>
    <t>902</t>
  </si>
  <si>
    <t>575-2018/PA</t>
  </si>
  <si>
    <t>903</t>
  </si>
  <si>
    <t>576-2018/PA</t>
  </si>
  <si>
    <t>904</t>
  </si>
  <si>
    <t>573-2018/PA</t>
  </si>
  <si>
    <t>905</t>
  </si>
  <si>
    <t>577-2018/PA</t>
  </si>
  <si>
    <t>906</t>
  </si>
  <si>
    <t>M003324796</t>
  </si>
  <si>
    <t>01/07/2018</t>
  </si>
  <si>
    <t>06/07/2018</t>
  </si>
  <si>
    <t>907</t>
  </si>
  <si>
    <t>M003422192</t>
  </si>
  <si>
    <t>908</t>
  </si>
  <si>
    <t>03960230377</t>
  </si>
  <si>
    <t>IT03960230377</t>
  </si>
  <si>
    <t>18VF+01880</t>
  </si>
  <si>
    <t>17/04/2018</t>
  </si>
  <si>
    <t>30/06/2018</t>
  </si>
  <si>
    <t>909</t>
  </si>
  <si>
    <t>18VF+02034</t>
  </si>
  <si>
    <t>18/04/2018</t>
  </si>
  <si>
    <t>910</t>
  </si>
  <si>
    <t>02328230368</t>
  </si>
  <si>
    <t>IT02328230368</t>
  </si>
  <si>
    <t>45/PA</t>
  </si>
  <si>
    <t>29/06/2018</t>
  </si>
  <si>
    <t>926</t>
  </si>
  <si>
    <t>09/08/2018</t>
  </si>
  <si>
    <t>44/PA</t>
  </si>
  <si>
    <t>927</t>
  </si>
  <si>
    <t>43/PA</t>
  </si>
  <si>
    <t>928</t>
  </si>
  <si>
    <t>80007010376</t>
  </si>
  <si>
    <t>IT01131710376</t>
  </si>
  <si>
    <t>VE0P6-11</t>
  </si>
  <si>
    <t>13/04/2018</t>
  </si>
  <si>
    <t>929</t>
  </si>
  <si>
    <t>00180660367</t>
  </si>
  <si>
    <t>IT00180660367</t>
  </si>
  <si>
    <t>129</t>
  </si>
  <si>
    <t>934</t>
  </si>
  <si>
    <t>03678140967</t>
  </si>
  <si>
    <t>IT03678140967</t>
  </si>
  <si>
    <t>38</t>
  </si>
  <si>
    <t>30/05/2018</t>
  </si>
  <si>
    <t>935</t>
  </si>
  <si>
    <t>02209350228</t>
  </si>
  <si>
    <t>IT02209350228</t>
  </si>
  <si>
    <t>75/E</t>
  </si>
  <si>
    <t>05/03/2018</t>
  </si>
  <si>
    <t>30/04/2018</t>
  </si>
  <si>
    <t>936</t>
  </si>
  <si>
    <t>00831011200</t>
  </si>
  <si>
    <t>IT00831011200</t>
  </si>
  <si>
    <t>1479</t>
  </si>
  <si>
    <t>937</t>
  </si>
  <si>
    <t>1964</t>
  </si>
  <si>
    <t>938</t>
  </si>
  <si>
    <t>02860390364</t>
  </si>
  <si>
    <t>IT02860390364</t>
  </si>
  <si>
    <t>6</t>
  </si>
  <si>
    <t>939</t>
  </si>
  <si>
    <t>00464110352</t>
  </si>
  <si>
    <t>IT00464110352</t>
  </si>
  <si>
    <t>5200009603</t>
  </si>
  <si>
    <t>940</t>
  </si>
  <si>
    <t>5200009604</t>
  </si>
  <si>
    <t>941</t>
  </si>
  <si>
    <t>02884150588</t>
  </si>
  <si>
    <t>IT03609840370</t>
  </si>
  <si>
    <t>V1/0003204</t>
  </si>
  <si>
    <t>16/04/2018</t>
  </si>
  <si>
    <t>942</t>
  </si>
  <si>
    <t>V5/0016035</t>
  </si>
  <si>
    <t>943</t>
  </si>
  <si>
    <t>V1/0003758</t>
  </si>
  <si>
    <t>944</t>
  </si>
  <si>
    <t>V1/0003757</t>
  </si>
  <si>
    <t>945</t>
  </si>
  <si>
    <t>V5/0016034</t>
  </si>
  <si>
    <t>946</t>
  </si>
  <si>
    <t>V1/0003759</t>
  </si>
  <si>
    <t>947</t>
  </si>
  <si>
    <t>V1/0003760</t>
  </si>
  <si>
    <t>948</t>
  </si>
  <si>
    <t>V5/0016032</t>
  </si>
  <si>
    <t>949</t>
  </si>
  <si>
    <t>V5/0016033</t>
  </si>
  <si>
    <t>950</t>
  </si>
  <si>
    <t>V1/0003862</t>
  </si>
  <si>
    <t>951</t>
  </si>
  <si>
    <t>V5/0020335</t>
  </si>
  <si>
    <t>952</t>
  </si>
  <si>
    <t>V5/0021062</t>
  </si>
  <si>
    <t>953</t>
  </si>
  <si>
    <t>V5/0021075</t>
  </si>
  <si>
    <t>V5/0021072</t>
  </si>
  <si>
    <t>954</t>
  </si>
  <si>
    <t>V5/0021066</t>
  </si>
  <si>
    <t>955</t>
  </si>
  <si>
    <t>V5/0021071</t>
  </si>
  <si>
    <t>956</t>
  </si>
  <si>
    <t>V5/0021074</t>
  </si>
  <si>
    <t>957</t>
  </si>
  <si>
    <t>V1/0004700</t>
  </si>
  <si>
    <t>V1/0004697</t>
  </si>
  <si>
    <t>958</t>
  </si>
  <si>
    <t>V1/0004561</t>
  </si>
  <si>
    <t>959</t>
  </si>
  <si>
    <t>V1/0004698</t>
  </si>
  <si>
    <t>960</t>
  </si>
  <si>
    <t>V1/0004696</t>
  </si>
  <si>
    <t>961</t>
  </si>
  <si>
    <t>V1/0004699</t>
  </si>
  <si>
    <t>962</t>
  </si>
  <si>
    <t>V5/0020336</t>
  </si>
  <si>
    <t>963</t>
  </si>
  <si>
    <t>V5/0020337</t>
  </si>
  <si>
    <t>964</t>
  </si>
  <si>
    <t>V5/0020334</t>
  </si>
  <si>
    <t>965</t>
  </si>
  <si>
    <t>V1/0004020</t>
  </si>
  <si>
    <t>18/05/2018</t>
  </si>
  <si>
    <t>966</t>
  </si>
  <si>
    <t>03503411203</t>
  </si>
  <si>
    <t>IT03503411203</t>
  </si>
  <si>
    <t>DP326</t>
  </si>
  <si>
    <t>967</t>
  </si>
  <si>
    <t>DP429</t>
  </si>
  <si>
    <t>968</t>
  </si>
  <si>
    <t>00310180351</t>
  </si>
  <si>
    <t>IT00310180351</t>
  </si>
  <si>
    <t>9124002005</t>
  </si>
  <si>
    <t>969</t>
  </si>
  <si>
    <t>9124002446</t>
  </si>
  <si>
    <t>970</t>
  </si>
  <si>
    <t>02245470360</t>
  </si>
  <si>
    <t>IT02245470360</t>
  </si>
  <si>
    <t>4</t>
  </si>
  <si>
    <t>971</t>
  </si>
  <si>
    <t>03512080361</t>
  </si>
  <si>
    <t>IT03512080361</t>
  </si>
  <si>
    <t>5/PA</t>
  </si>
  <si>
    <t>28/05/2018</t>
  </si>
  <si>
    <t>972</t>
  </si>
  <si>
    <t>03316500366</t>
  </si>
  <si>
    <t>IT03316500366</t>
  </si>
  <si>
    <t>9/PA</t>
  </si>
  <si>
    <t>30/03/2018</t>
  </si>
  <si>
    <t>973</t>
  </si>
  <si>
    <t>5750608056</t>
  </si>
  <si>
    <t>13/07/2018</t>
  </si>
  <si>
    <t>18/07/2018</t>
  </si>
  <si>
    <t>974</t>
  </si>
  <si>
    <t>5750609363</t>
  </si>
  <si>
    <t>975</t>
  </si>
  <si>
    <t>5750611270</t>
  </si>
  <si>
    <t>976</t>
  </si>
  <si>
    <t>5750608004</t>
  </si>
  <si>
    <t>977</t>
  </si>
  <si>
    <t>5750608960</t>
  </si>
  <si>
    <t>978</t>
  </si>
  <si>
    <t>5750607743</t>
  </si>
  <si>
    <t>979</t>
  </si>
  <si>
    <t>03318780966</t>
  </si>
  <si>
    <t>IT03318780966</t>
  </si>
  <si>
    <t>40024003</t>
  </si>
  <si>
    <t>08/03/2018</t>
  </si>
  <si>
    <t>980</t>
  </si>
  <si>
    <t>40024004</t>
  </si>
  <si>
    <t>981</t>
  </si>
  <si>
    <t>40033521</t>
  </si>
  <si>
    <t>04/04/2018</t>
  </si>
  <si>
    <t>982</t>
  </si>
  <si>
    <t>40033522</t>
  </si>
  <si>
    <t>983</t>
  </si>
  <si>
    <t>40033523</t>
  </si>
  <si>
    <t>984</t>
  </si>
  <si>
    <t>40036732</t>
  </si>
  <si>
    <t>12/04/2018</t>
  </si>
  <si>
    <t>985</t>
  </si>
  <si>
    <t>03772870360</t>
  </si>
  <si>
    <t>IT03772870360</t>
  </si>
  <si>
    <t>3/PA</t>
  </si>
  <si>
    <t>986</t>
  </si>
  <si>
    <t>03279221208</t>
  </si>
  <si>
    <t>IT03279221208</t>
  </si>
  <si>
    <t>18410002712</t>
  </si>
  <si>
    <t>988</t>
  </si>
  <si>
    <t>18410002711</t>
  </si>
  <si>
    <t>989</t>
  </si>
  <si>
    <t>00175410265</t>
  </si>
  <si>
    <t>IT00175410265</t>
  </si>
  <si>
    <t>269/L</t>
  </si>
  <si>
    <t>990</t>
  </si>
  <si>
    <t>00472390368</t>
  </si>
  <si>
    <t>IT00472390368</t>
  </si>
  <si>
    <t>14/FE</t>
  </si>
  <si>
    <t>991</t>
  </si>
  <si>
    <t>FRRCHR75S59F257K</t>
  </si>
  <si>
    <t>IT02892810363</t>
  </si>
  <si>
    <t>000001-2018-1A</t>
  </si>
  <si>
    <t>992</t>
  </si>
  <si>
    <t>01317910121</t>
  </si>
  <si>
    <t>IT01317910121</t>
  </si>
  <si>
    <t>8510999</t>
  </si>
  <si>
    <t>993</t>
  </si>
  <si>
    <t>8514695</t>
  </si>
  <si>
    <t>994</t>
  </si>
  <si>
    <t>01837320207</t>
  </si>
  <si>
    <t>IT01837320207</t>
  </si>
  <si>
    <t>1406/00</t>
  </si>
  <si>
    <t>995</t>
  </si>
  <si>
    <t>MNTGZN59R07I473J</t>
  </si>
  <si>
    <t>IT01376980361</t>
  </si>
  <si>
    <t>996</t>
  </si>
  <si>
    <t>00755160363</t>
  </si>
  <si>
    <t>IT00755160363</t>
  </si>
  <si>
    <t>15</t>
  </si>
  <si>
    <t>15/05/2018</t>
  </si>
  <si>
    <t>997</t>
  </si>
  <si>
    <t>17</t>
  </si>
  <si>
    <t>998</t>
  </si>
  <si>
    <t>03747000580</t>
  </si>
  <si>
    <t>FTE181033</t>
  </si>
  <si>
    <t>07/05/2018</t>
  </si>
  <si>
    <t>999</t>
  </si>
  <si>
    <t>02992760963</t>
  </si>
  <si>
    <t>IT02992760963</t>
  </si>
  <si>
    <t>230708</t>
  </si>
  <si>
    <t>26/05/2018</t>
  </si>
  <si>
    <t>1000</t>
  </si>
  <si>
    <t>18VF+02702</t>
  </si>
  <si>
    <t>23/05/2018</t>
  </si>
  <si>
    <t>1001</t>
  </si>
  <si>
    <t>18VF+02703</t>
  </si>
  <si>
    <t>1002</t>
  </si>
  <si>
    <t>18VF+03021</t>
  </si>
  <si>
    <t>1003</t>
  </si>
  <si>
    <t>18VF+03020</t>
  </si>
  <si>
    <t>1004</t>
  </si>
  <si>
    <t>00435970587</t>
  </si>
  <si>
    <t>IT00891951006</t>
  </si>
  <si>
    <t>PJ00140683</t>
  </si>
  <si>
    <t>1005</t>
  </si>
  <si>
    <t>00597900166</t>
  </si>
  <si>
    <t>IT00597900166</t>
  </si>
  <si>
    <t>1882/PA</t>
  </si>
  <si>
    <t>1006</t>
  </si>
  <si>
    <t>03660740360</t>
  </si>
  <si>
    <t>IT03660740360</t>
  </si>
  <si>
    <t>001090</t>
  </si>
  <si>
    <t>17/05/2018</t>
  </si>
  <si>
    <t>1007</t>
  </si>
  <si>
    <t>001091</t>
  </si>
  <si>
    <t>1008</t>
  </si>
  <si>
    <t>001275</t>
  </si>
  <si>
    <t>1009</t>
  </si>
  <si>
    <t>001380</t>
  </si>
  <si>
    <t>1010</t>
  </si>
  <si>
    <t>02402671206</t>
  </si>
  <si>
    <t>IT02402671206</t>
  </si>
  <si>
    <t>8218004342</t>
  </si>
  <si>
    <t>1011</t>
  </si>
  <si>
    <t>01836980365</t>
  </si>
  <si>
    <t>IT02686290400</t>
  </si>
  <si>
    <t>BP013182</t>
  </si>
  <si>
    <t>10/05/2018</t>
  </si>
  <si>
    <t>1012</t>
  </si>
  <si>
    <t>BP014352</t>
  </si>
  <si>
    <t>1013</t>
  </si>
  <si>
    <t>BP013015</t>
  </si>
  <si>
    <t>08/05/2018</t>
  </si>
  <si>
    <t>1014</t>
  </si>
  <si>
    <t>BP013006</t>
  </si>
  <si>
    <t>1015</t>
  </si>
  <si>
    <t>BP014353</t>
  </si>
  <si>
    <t>1016</t>
  </si>
  <si>
    <t>07887560154</t>
  </si>
  <si>
    <t>IT07887560154</t>
  </si>
  <si>
    <t>2018/261/VPA</t>
  </si>
  <si>
    <t>1017</t>
  </si>
  <si>
    <t>QRTRGR47L21L885D</t>
  </si>
  <si>
    <t>IT01663760369</t>
  </si>
  <si>
    <t>FE04/18</t>
  </si>
  <si>
    <t>1018</t>
  </si>
  <si>
    <t>01963900368</t>
  </si>
  <si>
    <t>IT01963900368</t>
  </si>
  <si>
    <t>1019</t>
  </si>
  <si>
    <t>1014-2018/PA</t>
  </si>
  <si>
    <t>1020</t>
  </si>
  <si>
    <t>1008-2018/PA</t>
  </si>
  <si>
    <t>1021</t>
  </si>
  <si>
    <t>1012-2018/PA</t>
  </si>
  <si>
    <t>1022</t>
  </si>
  <si>
    <t>1006-2018/PA</t>
  </si>
  <si>
    <t>1023</t>
  </si>
  <si>
    <t>1009-2018/PA</t>
  </si>
  <si>
    <t>1024</t>
  </si>
  <si>
    <t>1010-2018/PA</t>
  </si>
  <si>
    <t>1025</t>
  </si>
  <si>
    <t>1007-2018/PA</t>
  </si>
  <si>
    <t>1026</t>
  </si>
  <si>
    <t>1011-2018/PA</t>
  </si>
  <si>
    <t>1027</t>
  </si>
  <si>
    <t>1013-2018/PA</t>
  </si>
  <si>
    <t>1028</t>
  </si>
  <si>
    <t>1005-2018/PA</t>
  </si>
  <si>
    <t>1029</t>
  </si>
  <si>
    <t>1015-2018/PA</t>
  </si>
  <si>
    <t>1030</t>
  </si>
  <si>
    <t>02552600369</t>
  </si>
  <si>
    <t>IT02552600369</t>
  </si>
  <si>
    <t>000063/P18</t>
  </si>
  <si>
    <t>1031</t>
  </si>
  <si>
    <t>000057/P18</t>
  </si>
  <si>
    <t>23/04/2018</t>
  </si>
  <si>
    <t>1032</t>
  </si>
  <si>
    <t>000058/P18</t>
  </si>
  <si>
    <t>1033</t>
  </si>
  <si>
    <t>01451640211</t>
  </si>
  <si>
    <t>IT01451640211</t>
  </si>
  <si>
    <t>9300456</t>
  </si>
  <si>
    <t>11/05/2018</t>
  </si>
  <si>
    <t>16/05/2018</t>
  </si>
  <si>
    <t>1034</t>
  </si>
  <si>
    <t>02974560100</t>
  </si>
  <si>
    <t>IT02974560100</t>
  </si>
  <si>
    <t>VA-4921</t>
  </si>
  <si>
    <t>1035</t>
  </si>
  <si>
    <t>VA-4920</t>
  </si>
  <si>
    <t>1036</t>
  </si>
  <si>
    <t>VA-6345</t>
  </si>
  <si>
    <t>1037</t>
  </si>
  <si>
    <t>03986581001</t>
  </si>
  <si>
    <t>IT03986581001</t>
  </si>
  <si>
    <t>18128657</t>
  </si>
  <si>
    <t>1040</t>
  </si>
  <si>
    <t>18128656</t>
  </si>
  <si>
    <t>1041</t>
  </si>
  <si>
    <t>18128655</t>
  </si>
  <si>
    <t>1042</t>
  </si>
  <si>
    <t>18128654</t>
  </si>
  <si>
    <t>1043</t>
  </si>
  <si>
    <t>00615530672</t>
  </si>
  <si>
    <t>IT00615530672</t>
  </si>
  <si>
    <t>7818001837</t>
  </si>
  <si>
    <t>1044</t>
  </si>
  <si>
    <t>7818001838</t>
  </si>
  <si>
    <t>1045</t>
  </si>
  <si>
    <t>181119059</t>
  </si>
  <si>
    <t>11/07/2018</t>
  </si>
  <si>
    <t>16/07/2018</t>
  </si>
  <si>
    <t>1046</t>
  </si>
  <si>
    <t>181119057</t>
  </si>
  <si>
    <t>1047</t>
  </si>
  <si>
    <t>181113145</t>
  </si>
  <si>
    <t>1048</t>
  </si>
  <si>
    <t>181119058</t>
  </si>
  <si>
    <t>1049</t>
  </si>
  <si>
    <t>8H00519222</t>
  </si>
  <si>
    <t>09/07/2018</t>
  </si>
  <si>
    <t>14/07/2018</t>
  </si>
  <si>
    <t>1050</t>
  </si>
  <si>
    <t>8H00521336</t>
  </si>
  <si>
    <t>1051</t>
  </si>
  <si>
    <t>8H00520575</t>
  </si>
  <si>
    <t>1052</t>
  </si>
  <si>
    <t>03698180373</t>
  </si>
  <si>
    <t>IT02709951202</t>
  </si>
  <si>
    <t>FATTPA 61_18</t>
  </si>
  <si>
    <t>22/05/2018</t>
  </si>
  <si>
    <t>1053</t>
  </si>
  <si>
    <t>01794010361</t>
  </si>
  <si>
    <t>IT01794010361</t>
  </si>
  <si>
    <t>000004-2018-P</t>
  </si>
  <si>
    <t>1054</t>
  </si>
  <si>
    <t>03249060363</t>
  </si>
  <si>
    <t>IT03249060363</t>
  </si>
  <si>
    <t>0018000028</t>
  </si>
  <si>
    <t>1055</t>
  </si>
  <si>
    <t>03411480373</t>
  </si>
  <si>
    <t>IT00618911200</t>
  </si>
  <si>
    <t>0236/S</t>
  </si>
  <si>
    <t>22/03/2018</t>
  </si>
  <si>
    <t>1056</t>
  </si>
  <si>
    <t>01725500233</t>
  </si>
  <si>
    <t>IT01725500233</t>
  </si>
  <si>
    <t>20180350P</t>
  </si>
  <si>
    <t>20/03/2018</t>
  </si>
  <si>
    <t>1057</t>
  </si>
  <si>
    <t>09588050154</t>
  </si>
  <si>
    <t>IT09588050154</t>
  </si>
  <si>
    <t>487/PA</t>
  </si>
  <si>
    <t>20/04/2018</t>
  </si>
  <si>
    <t>1058</t>
  </si>
  <si>
    <t>486/PA</t>
  </si>
  <si>
    <t>1059</t>
  </si>
  <si>
    <t>M006344310</t>
  </si>
  <si>
    <t>01/08/2018</t>
  </si>
  <si>
    <t>25/08/2018</t>
  </si>
  <si>
    <t>1080</t>
  </si>
  <si>
    <t>22/08/2018</t>
  </si>
  <si>
    <t>M005471023</t>
  </si>
  <si>
    <t>1081</t>
  </si>
  <si>
    <t>181130473</t>
  </si>
  <si>
    <t>06/08/2018</t>
  </si>
  <si>
    <t>11/08/2018</t>
  </si>
  <si>
    <t>1082</t>
  </si>
  <si>
    <t>181130472</t>
  </si>
  <si>
    <t>01/10/2018</t>
  </si>
  <si>
    <t>1083</t>
  </si>
  <si>
    <t>181130471</t>
  </si>
  <si>
    <t>1084</t>
  </si>
  <si>
    <t>181124746</t>
  </si>
  <si>
    <t>1085</t>
  </si>
  <si>
    <t>04245520376</t>
  </si>
  <si>
    <t>IT04245520376</t>
  </si>
  <si>
    <t>111804207129</t>
  </si>
  <si>
    <t>08/08/2018</t>
  </si>
  <si>
    <t>1086</t>
  </si>
  <si>
    <t>5750629118</t>
  </si>
  <si>
    <t>19/09/2018</t>
  </si>
  <si>
    <t>1087</t>
  </si>
  <si>
    <t>5750628304</t>
  </si>
  <si>
    <t>1088</t>
  </si>
  <si>
    <t>5750627810</t>
  </si>
  <si>
    <t>1089</t>
  </si>
  <si>
    <t>5750627417</t>
  </si>
  <si>
    <t>1090</t>
  </si>
  <si>
    <t>5750627008</t>
  </si>
  <si>
    <t>1091</t>
  </si>
  <si>
    <t>5750626507</t>
  </si>
  <si>
    <t>1092</t>
  </si>
  <si>
    <t>03675900280</t>
  </si>
  <si>
    <t>IT03675900280</t>
  </si>
  <si>
    <t>921800003810</t>
  </si>
  <si>
    <t>05/04/2018</t>
  </si>
  <si>
    <t>1096</t>
  </si>
  <si>
    <t>27/08/2018</t>
  </si>
  <si>
    <t>111801887615</t>
  </si>
  <si>
    <t>10/04/2018</t>
  </si>
  <si>
    <t>1097</t>
  </si>
  <si>
    <t>111801887616</t>
  </si>
  <si>
    <t>921800004926</t>
  </si>
  <si>
    <t>29/07/2018</t>
  </si>
  <si>
    <t>1104</t>
  </si>
  <si>
    <t>921800004817</t>
  </si>
  <si>
    <t>30/08/2018</t>
  </si>
  <si>
    <t>5200012240</t>
  </si>
  <si>
    <t>1125</t>
  </si>
  <si>
    <t>5200012241</t>
  </si>
  <si>
    <t>1126</t>
  </si>
  <si>
    <t>10/PA</t>
  </si>
  <si>
    <t>26/04/2018</t>
  </si>
  <si>
    <t>1127</t>
  </si>
  <si>
    <t>40051078</t>
  </si>
  <si>
    <t>24/05/2018</t>
  </si>
  <si>
    <t>1128</t>
  </si>
  <si>
    <t>40044619</t>
  </si>
  <si>
    <t>05/05/2018</t>
  </si>
  <si>
    <t>1129</t>
  </si>
  <si>
    <t>40044620</t>
  </si>
  <si>
    <t>1130</t>
  </si>
  <si>
    <t>40051079</t>
  </si>
  <si>
    <t>1131</t>
  </si>
  <si>
    <t>40053060</t>
  </si>
  <si>
    <t>1132</t>
  </si>
  <si>
    <t>LMBMRS59A53F642O</t>
  </si>
  <si>
    <t>IT03608320366</t>
  </si>
  <si>
    <t>5/A</t>
  </si>
  <si>
    <t>1133</t>
  </si>
  <si>
    <t>18VF+03178</t>
  </si>
  <si>
    <t>08/06/2018</t>
  </si>
  <si>
    <t>31/08/2018</t>
  </si>
  <si>
    <t>1134</t>
  </si>
  <si>
    <t>18VF+03476</t>
  </si>
  <si>
    <t>25/06/2018</t>
  </si>
  <si>
    <t>1135</t>
  </si>
  <si>
    <t>01788080156</t>
  </si>
  <si>
    <t>IT02973040963</t>
  </si>
  <si>
    <t>1010484390</t>
  </si>
  <si>
    <t>1136</t>
  </si>
  <si>
    <t>BP016080</t>
  </si>
  <si>
    <t>07/06/2018</t>
  </si>
  <si>
    <t>1137</t>
  </si>
  <si>
    <t>BP017569</t>
  </si>
  <si>
    <t>1138</t>
  </si>
  <si>
    <t>BP016198</t>
  </si>
  <si>
    <t>1139</t>
  </si>
  <si>
    <t>BP017570</t>
  </si>
  <si>
    <t>1140</t>
  </si>
  <si>
    <t>BP016331</t>
  </si>
  <si>
    <t>20/06/2018</t>
  </si>
  <si>
    <t>1141</t>
  </si>
  <si>
    <t>2018/360/VPA</t>
  </si>
  <si>
    <t>1142</t>
  </si>
  <si>
    <t>2018/504/VPA</t>
  </si>
  <si>
    <t>1143</t>
  </si>
  <si>
    <t>13/PA</t>
  </si>
  <si>
    <t>1144</t>
  </si>
  <si>
    <t>1264-2018/PA</t>
  </si>
  <si>
    <t>1145</t>
  </si>
  <si>
    <t>1259-2018/PA</t>
  </si>
  <si>
    <t>1146</t>
  </si>
  <si>
    <t>1261-2018/PA</t>
  </si>
  <si>
    <t>1147</t>
  </si>
  <si>
    <t>1265-2018/PA</t>
  </si>
  <si>
    <t>1148</t>
  </si>
  <si>
    <t>1268-2018/PA</t>
  </si>
  <si>
    <t>1149</t>
  </si>
  <si>
    <t>1260-2018/PA</t>
  </si>
  <si>
    <t>1150</t>
  </si>
  <si>
    <t>1270-2018/PA</t>
  </si>
  <si>
    <t>1151</t>
  </si>
  <si>
    <t>1267-2018/PA</t>
  </si>
  <si>
    <t>1152</t>
  </si>
  <si>
    <t>1266-2018/PA</t>
  </si>
  <si>
    <t>1153</t>
  </si>
  <si>
    <t>1269-2018/PA</t>
  </si>
  <si>
    <t>1154</t>
  </si>
  <si>
    <t>1262-2018/PA</t>
  </si>
  <si>
    <t>1155</t>
  </si>
  <si>
    <t>1263-2018/PA</t>
  </si>
  <si>
    <t>1156</t>
  </si>
  <si>
    <t>000067/P18</t>
  </si>
  <si>
    <t>1157</t>
  </si>
  <si>
    <t>000068/P18</t>
  </si>
  <si>
    <t>29/05/2018</t>
  </si>
  <si>
    <t>1158</t>
  </si>
  <si>
    <t>000076/P18</t>
  </si>
  <si>
    <t>11/06/2018</t>
  </si>
  <si>
    <t>1159</t>
  </si>
  <si>
    <t>03002680365</t>
  </si>
  <si>
    <t>IT03002680365</t>
  </si>
  <si>
    <t>1</t>
  </si>
  <si>
    <t>1164</t>
  </si>
  <si>
    <t>01803340361</t>
  </si>
  <si>
    <t>IT01803340361</t>
  </si>
  <si>
    <t>000003-2018-RIC</t>
  </si>
  <si>
    <t>02/05/2018</t>
  </si>
  <si>
    <t>1165</t>
  </si>
  <si>
    <t>7818002406</t>
  </si>
  <si>
    <t>1166</t>
  </si>
  <si>
    <t>7818002405</t>
  </si>
  <si>
    <t>1167</t>
  </si>
  <si>
    <t>02307980363</t>
  </si>
  <si>
    <t>IT02307980363</t>
  </si>
  <si>
    <t>000077/PA</t>
  </si>
  <si>
    <t>1168</t>
  </si>
  <si>
    <t>20180591P</t>
  </si>
  <si>
    <t>1169</t>
  </si>
  <si>
    <t>20180708P</t>
  </si>
  <si>
    <t>1170</t>
  </si>
  <si>
    <t>921800007026</t>
  </si>
  <si>
    <t>1179</t>
  </si>
  <si>
    <t>18/09/2018</t>
  </si>
  <si>
    <t>111803073628</t>
  </si>
  <si>
    <t>09/06/2018</t>
  </si>
  <si>
    <t>07/09/2018</t>
  </si>
  <si>
    <t>1183</t>
  </si>
  <si>
    <t>111803073627</t>
  </si>
  <si>
    <t>02895130363</t>
  </si>
  <si>
    <t>IT02895130363</t>
  </si>
  <si>
    <t>21/18 PA</t>
  </si>
  <si>
    <t>1186</t>
  </si>
  <si>
    <t>25/18 PA</t>
  </si>
  <si>
    <t>1187</t>
  </si>
  <si>
    <t>M008158345</t>
  </si>
  <si>
    <t>01/09/2018</t>
  </si>
  <si>
    <t>06/09/2018</t>
  </si>
  <si>
    <t>1202</t>
  </si>
  <si>
    <t>21/09/2018</t>
  </si>
  <si>
    <t>M008242720</t>
  </si>
  <si>
    <t>25/09/2018</t>
  </si>
  <si>
    <t>1203</t>
  </si>
  <si>
    <t>5750642770</t>
  </si>
  <si>
    <t>12/09/2018</t>
  </si>
  <si>
    <t>23/10/2018</t>
  </si>
  <si>
    <t>1204</t>
  </si>
  <si>
    <t>5750642670</t>
  </si>
  <si>
    <t>1205</t>
  </si>
  <si>
    <t>5750643517</t>
  </si>
  <si>
    <t>1206</t>
  </si>
  <si>
    <t>5750642291</t>
  </si>
  <si>
    <t>1207</t>
  </si>
  <si>
    <t>5750643545</t>
  </si>
  <si>
    <t>1208</t>
  </si>
  <si>
    <t>5750644418</t>
  </si>
  <si>
    <t>1209</t>
  </si>
  <si>
    <t>7X03390693</t>
  </si>
  <si>
    <t>14/08/2018</t>
  </si>
  <si>
    <t>19/08/2018</t>
  </si>
  <si>
    <t>1210</t>
  </si>
  <si>
    <t>00696640390</t>
  </si>
  <si>
    <t>IT00696640390</t>
  </si>
  <si>
    <t>000001-2018-PA</t>
  </si>
  <si>
    <t>31/10/2018</t>
  </si>
  <si>
    <t>1221</t>
  </si>
  <si>
    <t>01054090376</t>
  </si>
  <si>
    <t>IT01054090376</t>
  </si>
  <si>
    <t>0000095PA</t>
  </si>
  <si>
    <t>1222</t>
  </si>
  <si>
    <t>26/09/2018</t>
  </si>
  <si>
    <t>PJ00144776</t>
  </si>
  <si>
    <t>1223</t>
  </si>
  <si>
    <t>PJ00212277</t>
  </si>
  <si>
    <t>1224</t>
  </si>
  <si>
    <t>PJ00292376</t>
  </si>
  <si>
    <t>30/09/2018</t>
  </si>
  <si>
    <t>1225</t>
  </si>
  <si>
    <t>DIFFERENZA IN GIORNI EFFETTIVI TRA PAGAMENTO E SCADENZA</t>
  </si>
  <si>
    <t>RITARDO PONDERATO</t>
  </si>
  <si>
    <t xml:space="preserve">TEMPESTIVITA PAGAMENTI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</si>
</sst>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workbookViewId="0" topLeftCell="A226">
      <selection activeCell="H240" sqref="H240"/>
    </sheetView>
  </sheetViews>
  <sheetFormatPr defaultColWidth="9.140625" defaultRowHeight="12.75"/>
  <cols>
    <col min="1" max="1" width="20.140625" style="0" bestFit="1" customWidth="1"/>
    <col min="2" max="2" width="13.57421875" style="0" bestFit="1" customWidth="1"/>
    <col min="3" max="3" width="15.28125" style="0" bestFit="1" customWidth="1"/>
    <col min="4" max="4" width="10.140625" style="0" bestFit="1" customWidth="1"/>
    <col min="7" max="7" width="10.140625" style="0" bestFit="1" customWidth="1"/>
    <col min="10" max="10" width="10.140625" style="0" bestFit="1" customWidth="1"/>
    <col min="11" max="11" width="30.8515625" style="0" customWidth="1"/>
    <col min="12" max="12" width="32.28125" style="0" customWidth="1"/>
  </cols>
  <sheetData>
    <row r="1" spans="1:12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683</v>
      </c>
      <c r="L1" s="2" t="s">
        <v>684</v>
      </c>
    </row>
    <row r="2" spans="1:12" ht="12.75">
      <c r="A2" t="s">
        <v>10</v>
      </c>
      <c r="B2" t="s">
        <v>11</v>
      </c>
      <c r="C2" t="s">
        <v>12</v>
      </c>
      <c r="D2" t="s">
        <v>13</v>
      </c>
      <c r="E2">
        <v>3830.45</v>
      </c>
      <c r="F2">
        <v>3139.71</v>
      </c>
      <c r="G2" t="s">
        <v>15</v>
      </c>
      <c r="H2">
        <v>3139.71</v>
      </c>
      <c r="I2" t="s">
        <v>16</v>
      </c>
      <c r="J2" t="s">
        <v>17</v>
      </c>
      <c r="K2">
        <f>J2-G2</f>
        <v>-19</v>
      </c>
      <c r="L2">
        <f>H2*K2</f>
        <v>-59654.49</v>
      </c>
    </row>
    <row r="3" spans="1:12" ht="12.75">
      <c r="A3" t="s">
        <v>10</v>
      </c>
      <c r="B3" t="s">
        <v>11</v>
      </c>
      <c r="C3" t="s">
        <v>18</v>
      </c>
      <c r="D3" t="s">
        <v>19</v>
      </c>
      <c r="E3">
        <v>753.36</v>
      </c>
      <c r="F3">
        <v>617.51</v>
      </c>
      <c r="G3" t="s">
        <v>15</v>
      </c>
      <c r="H3">
        <v>617.51</v>
      </c>
      <c r="I3" t="s">
        <v>20</v>
      </c>
      <c r="J3" t="s">
        <v>17</v>
      </c>
      <c r="K3">
        <f aca="true" t="shared" si="0" ref="K3:K66">J3-G3</f>
        <v>-19</v>
      </c>
      <c r="L3">
        <f aca="true" t="shared" si="1" ref="L3:L66">H3*K3</f>
        <v>-11732.69</v>
      </c>
    </row>
    <row r="4" spans="1:12" ht="12.75">
      <c r="A4" t="s">
        <v>10</v>
      </c>
      <c r="B4" t="s">
        <v>11</v>
      </c>
      <c r="C4" t="s">
        <v>21</v>
      </c>
      <c r="D4" t="s">
        <v>19</v>
      </c>
      <c r="E4">
        <v>581.96</v>
      </c>
      <c r="F4">
        <v>477.02</v>
      </c>
      <c r="G4" t="s">
        <v>15</v>
      </c>
      <c r="H4">
        <v>477.02</v>
      </c>
      <c r="I4" t="s">
        <v>22</v>
      </c>
      <c r="J4" t="s">
        <v>17</v>
      </c>
      <c r="K4">
        <f t="shared" si="0"/>
        <v>-19</v>
      </c>
      <c r="L4">
        <f t="shared" si="1"/>
        <v>-9063.38</v>
      </c>
    </row>
    <row r="5" spans="1:12" ht="12.75">
      <c r="A5" t="s">
        <v>10</v>
      </c>
      <c r="B5" t="s">
        <v>11</v>
      </c>
      <c r="C5" t="s">
        <v>23</v>
      </c>
      <c r="D5" t="s">
        <v>19</v>
      </c>
      <c r="E5">
        <v>278.72</v>
      </c>
      <c r="F5">
        <v>228.46</v>
      </c>
      <c r="G5" t="s">
        <v>15</v>
      </c>
      <c r="H5">
        <v>228.46</v>
      </c>
      <c r="I5" t="s">
        <v>24</v>
      </c>
      <c r="J5" t="s">
        <v>17</v>
      </c>
      <c r="K5">
        <f t="shared" si="0"/>
        <v>-19</v>
      </c>
      <c r="L5">
        <f t="shared" si="1"/>
        <v>-4340.74</v>
      </c>
    </row>
    <row r="6" spans="1:12" ht="12.75">
      <c r="A6" t="s">
        <v>10</v>
      </c>
      <c r="B6" t="s">
        <v>11</v>
      </c>
      <c r="C6" t="s">
        <v>25</v>
      </c>
      <c r="D6" t="s">
        <v>19</v>
      </c>
      <c r="E6">
        <v>226.31</v>
      </c>
      <c r="F6">
        <v>185.5</v>
      </c>
      <c r="G6" t="s">
        <v>15</v>
      </c>
      <c r="H6">
        <v>185.5</v>
      </c>
      <c r="I6" t="s">
        <v>26</v>
      </c>
      <c r="J6" t="s">
        <v>17</v>
      </c>
      <c r="K6">
        <f t="shared" si="0"/>
        <v>-19</v>
      </c>
      <c r="L6">
        <f t="shared" si="1"/>
        <v>-3524.5</v>
      </c>
    </row>
    <row r="7" spans="1:12" ht="12.75">
      <c r="A7" t="s">
        <v>10</v>
      </c>
      <c r="B7" t="s">
        <v>11</v>
      </c>
      <c r="C7" t="s">
        <v>27</v>
      </c>
      <c r="D7" t="s">
        <v>19</v>
      </c>
      <c r="E7">
        <v>183.92</v>
      </c>
      <c r="F7">
        <v>150.75</v>
      </c>
      <c r="G7" t="s">
        <v>28</v>
      </c>
      <c r="H7">
        <v>150.75</v>
      </c>
      <c r="I7" t="s">
        <v>29</v>
      </c>
      <c r="J7" t="s">
        <v>17</v>
      </c>
      <c r="K7">
        <f t="shared" si="0"/>
        <v>17</v>
      </c>
      <c r="L7">
        <f t="shared" si="1"/>
        <v>2562.75</v>
      </c>
    </row>
    <row r="8" spans="1:12" ht="12.75">
      <c r="A8" t="s">
        <v>30</v>
      </c>
      <c r="B8" t="s">
        <v>31</v>
      </c>
      <c r="C8" t="s">
        <v>32</v>
      </c>
      <c r="D8" t="s">
        <v>33</v>
      </c>
      <c r="E8">
        <v>-43.49</v>
      </c>
      <c r="F8">
        <v>-35.31</v>
      </c>
      <c r="G8" t="s">
        <v>34</v>
      </c>
      <c r="H8">
        <v>-35.31</v>
      </c>
      <c r="I8" t="s">
        <v>35</v>
      </c>
      <c r="J8" t="s">
        <v>17</v>
      </c>
      <c r="K8">
        <f t="shared" si="0"/>
        <v>18</v>
      </c>
      <c r="L8">
        <f t="shared" si="1"/>
        <v>-635.58</v>
      </c>
    </row>
    <row r="9" spans="1:12" ht="12.75">
      <c r="A9" t="s">
        <v>30</v>
      </c>
      <c r="B9" t="s">
        <v>31</v>
      </c>
      <c r="C9" t="s">
        <v>36</v>
      </c>
      <c r="D9" t="s">
        <v>33</v>
      </c>
      <c r="E9">
        <v>77.86</v>
      </c>
      <c r="F9">
        <v>63.82</v>
      </c>
      <c r="G9" t="s">
        <v>37</v>
      </c>
      <c r="H9">
        <v>63.82</v>
      </c>
      <c r="I9" t="s">
        <v>35</v>
      </c>
      <c r="J9" t="s">
        <v>17</v>
      </c>
      <c r="K9">
        <f t="shared" si="0"/>
        <v>-26</v>
      </c>
      <c r="L9">
        <f t="shared" si="1"/>
        <v>-1659.32</v>
      </c>
    </row>
    <row r="10" spans="1:12" ht="12.75">
      <c r="A10" t="s">
        <v>30</v>
      </c>
      <c r="B10" t="s">
        <v>31</v>
      </c>
      <c r="C10" t="s">
        <v>38</v>
      </c>
      <c r="D10" t="s">
        <v>33</v>
      </c>
      <c r="E10">
        <v>121.43</v>
      </c>
      <c r="F10">
        <v>99.53</v>
      </c>
      <c r="G10" t="s">
        <v>37</v>
      </c>
      <c r="H10">
        <v>99.53</v>
      </c>
      <c r="I10" t="s">
        <v>39</v>
      </c>
      <c r="J10" t="s">
        <v>17</v>
      </c>
      <c r="K10">
        <f t="shared" si="0"/>
        <v>-26</v>
      </c>
      <c r="L10">
        <f t="shared" si="1"/>
        <v>-2587.78</v>
      </c>
    </row>
    <row r="11" spans="1:12" ht="12.75">
      <c r="A11" t="s">
        <v>30</v>
      </c>
      <c r="B11" t="s">
        <v>31</v>
      </c>
      <c r="C11" t="s">
        <v>40</v>
      </c>
      <c r="D11" t="s">
        <v>33</v>
      </c>
      <c r="E11">
        <v>859.54</v>
      </c>
      <c r="F11">
        <v>704.54</v>
      </c>
      <c r="G11" t="s">
        <v>37</v>
      </c>
      <c r="H11">
        <v>704.54</v>
      </c>
      <c r="I11" t="s">
        <v>41</v>
      </c>
      <c r="J11" t="s">
        <v>17</v>
      </c>
      <c r="K11">
        <f t="shared" si="0"/>
        <v>-26</v>
      </c>
      <c r="L11">
        <f t="shared" si="1"/>
        <v>-18318.04</v>
      </c>
    </row>
    <row r="12" spans="1:12" ht="12.75">
      <c r="A12" t="s">
        <v>42</v>
      </c>
      <c r="B12" t="s">
        <v>43</v>
      </c>
      <c r="C12" t="s">
        <v>44</v>
      </c>
      <c r="D12" t="s">
        <v>45</v>
      </c>
      <c r="E12">
        <v>594.14</v>
      </c>
      <c r="F12">
        <v>522.66</v>
      </c>
      <c r="G12" t="s">
        <v>46</v>
      </c>
      <c r="H12">
        <v>522.66</v>
      </c>
      <c r="I12" t="s">
        <v>47</v>
      </c>
      <c r="J12" t="s">
        <v>17</v>
      </c>
      <c r="K12">
        <f t="shared" si="0"/>
        <v>-81</v>
      </c>
      <c r="L12">
        <f t="shared" si="1"/>
        <v>-42335.46</v>
      </c>
    </row>
    <row r="13" spans="1:12" ht="12.75">
      <c r="A13" t="s">
        <v>48</v>
      </c>
      <c r="B13" t="s">
        <v>49</v>
      </c>
      <c r="C13" t="s">
        <v>50</v>
      </c>
      <c r="D13" t="s">
        <v>51</v>
      </c>
      <c r="E13">
        <v>253.1</v>
      </c>
      <c r="F13">
        <v>207.46</v>
      </c>
      <c r="G13" t="s">
        <v>52</v>
      </c>
      <c r="H13">
        <v>207.46</v>
      </c>
      <c r="I13" t="s">
        <v>53</v>
      </c>
      <c r="J13" t="s">
        <v>17</v>
      </c>
      <c r="K13">
        <f t="shared" si="0"/>
        <v>29</v>
      </c>
      <c r="L13">
        <f t="shared" si="1"/>
        <v>6016.34</v>
      </c>
    </row>
    <row r="14" spans="1:12" ht="12.75">
      <c r="A14" t="s">
        <v>48</v>
      </c>
      <c r="B14" t="s">
        <v>49</v>
      </c>
      <c r="C14" t="s">
        <v>54</v>
      </c>
      <c r="D14" t="s">
        <v>51</v>
      </c>
      <c r="E14">
        <v>98.95</v>
      </c>
      <c r="F14">
        <v>81.11</v>
      </c>
      <c r="G14" t="s">
        <v>52</v>
      </c>
      <c r="H14">
        <v>81.11</v>
      </c>
      <c r="I14" t="s">
        <v>55</v>
      </c>
      <c r="J14" t="s">
        <v>17</v>
      </c>
      <c r="K14">
        <f t="shared" si="0"/>
        <v>29</v>
      </c>
      <c r="L14">
        <f t="shared" si="1"/>
        <v>2352.19</v>
      </c>
    </row>
    <row r="15" spans="1:12" ht="12.75">
      <c r="A15" t="s">
        <v>56</v>
      </c>
      <c r="B15" t="s">
        <v>57</v>
      </c>
      <c r="C15" t="s">
        <v>58</v>
      </c>
      <c r="D15" t="s">
        <v>59</v>
      </c>
      <c r="E15">
        <v>16936.21</v>
      </c>
      <c r="F15">
        <v>16890.27</v>
      </c>
      <c r="G15" t="s">
        <v>60</v>
      </c>
      <c r="H15">
        <v>16890.27</v>
      </c>
      <c r="I15" t="s">
        <v>61</v>
      </c>
      <c r="J15" t="s">
        <v>62</v>
      </c>
      <c r="K15">
        <f t="shared" si="0"/>
        <v>49</v>
      </c>
      <c r="L15">
        <f t="shared" si="1"/>
        <v>827623.23</v>
      </c>
    </row>
    <row r="16" spans="1:12" ht="12.75">
      <c r="A16" t="s">
        <v>56</v>
      </c>
      <c r="B16" t="s">
        <v>57</v>
      </c>
      <c r="C16" t="s">
        <v>63</v>
      </c>
      <c r="D16" t="s">
        <v>59</v>
      </c>
      <c r="E16">
        <v>1497.49</v>
      </c>
      <c r="F16">
        <v>1493.21</v>
      </c>
      <c r="G16" t="s">
        <v>60</v>
      </c>
      <c r="H16">
        <v>1493.21</v>
      </c>
      <c r="I16" t="s">
        <v>64</v>
      </c>
      <c r="J16" t="s">
        <v>62</v>
      </c>
      <c r="K16">
        <f t="shared" si="0"/>
        <v>49</v>
      </c>
      <c r="L16">
        <f t="shared" si="1"/>
        <v>73167.29000000001</v>
      </c>
    </row>
    <row r="17" spans="1:12" ht="12.75">
      <c r="A17" t="s">
        <v>56</v>
      </c>
      <c r="B17" t="s">
        <v>57</v>
      </c>
      <c r="C17" t="s">
        <v>65</v>
      </c>
      <c r="D17" t="s">
        <v>59</v>
      </c>
      <c r="E17">
        <v>5354.95</v>
      </c>
      <c r="F17">
        <v>5339.06</v>
      </c>
      <c r="G17" t="s">
        <v>60</v>
      </c>
      <c r="H17">
        <v>5339.06</v>
      </c>
      <c r="I17" t="s">
        <v>66</v>
      </c>
      <c r="J17" t="s">
        <v>62</v>
      </c>
      <c r="K17">
        <f t="shared" si="0"/>
        <v>49</v>
      </c>
      <c r="L17">
        <f t="shared" si="1"/>
        <v>261613.94000000003</v>
      </c>
    </row>
    <row r="18" spans="1:12" ht="12.75">
      <c r="A18" t="s">
        <v>56</v>
      </c>
      <c r="B18" t="s">
        <v>57</v>
      </c>
      <c r="C18" t="s">
        <v>67</v>
      </c>
      <c r="D18" t="s">
        <v>59</v>
      </c>
      <c r="E18">
        <v>2958.74</v>
      </c>
      <c r="F18">
        <v>2950.52</v>
      </c>
      <c r="G18" t="s">
        <v>60</v>
      </c>
      <c r="H18">
        <v>2950.52</v>
      </c>
      <c r="I18" t="s">
        <v>68</v>
      </c>
      <c r="J18" t="s">
        <v>62</v>
      </c>
      <c r="K18">
        <f t="shared" si="0"/>
        <v>49</v>
      </c>
      <c r="L18">
        <f t="shared" si="1"/>
        <v>144575.48</v>
      </c>
    </row>
    <row r="19" spans="1:12" ht="12.75">
      <c r="A19" t="s">
        <v>56</v>
      </c>
      <c r="B19" t="s">
        <v>57</v>
      </c>
      <c r="C19" t="s">
        <v>69</v>
      </c>
      <c r="D19" t="s">
        <v>59</v>
      </c>
      <c r="E19">
        <v>14138.91</v>
      </c>
      <c r="F19">
        <v>14100.23</v>
      </c>
      <c r="G19" t="s">
        <v>60</v>
      </c>
      <c r="H19">
        <v>14100.23</v>
      </c>
      <c r="I19" t="s">
        <v>70</v>
      </c>
      <c r="J19" t="s">
        <v>62</v>
      </c>
      <c r="K19">
        <f t="shared" si="0"/>
        <v>49</v>
      </c>
      <c r="L19">
        <f t="shared" si="1"/>
        <v>690911.27</v>
      </c>
    </row>
    <row r="20" spans="1:12" ht="12.75">
      <c r="A20" t="s">
        <v>56</v>
      </c>
      <c r="B20" t="s">
        <v>57</v>
      </c>
      <c r="C20" t="s">
        <v>71</v>
      </c>
      <c r="D20" t="s">
        <v>59</v>
      </c>
      <c r="E20">
        <v>1971.75</v>
      </c>
      <c r="F20">
        <v>1965.52</v>
      </c>
      <c r="G20" t="s">
        <v>60</v>
      </c>
      <c r="H20">
        <v>1965.52</v>
      </c>
      <c r="I20" t="s">
        <v>72</v>
      </c>
      <c r="J20" t="s">
        <v>62</v>
      </c>
      <c r="K20">
        <f t="shared" si="0"/>
        <v>49</v>
      </c>
      <c r="L20">
        <f t="shared" si="1"/>
        <v>96310.48</v>
      </c>
    </row>
    <row r="21" spans="1:12" ht="12.75">
      <c r="A21" t="s">
        <v>56</v>
      </c>
      <c r="B21" t="s">
        <v>57</v>
      </c>
      <c r="C21" t="s">
        <v>73</v>
      </c>
      <c r="D21" t="s">
        <v>59</v>
      </c>
      <c r="E21">
        <v>3468.74</v>
      </c>
      <c r="F21">
        <v>3459.74</v>
      </c>
      <c r="G21" t="s">
        <v>60</v>
      </c>
      <c r="H21">
        <v>3459.74</v>
      </c>
      <c r="I21" t="s">
        <v>74</v>
      </c>
      <c r="J21" t="s">
        <v>62</v>
      </c>
      <c r="K21">
        <f t="shared" si="0"/>
        <v>49</v>
      </c>
      <c r="L21">
        <f t="shared" si="1"/>
        <v>169527.25999999998</v>
      </c>
    </row>
    <row r="22" spans="1:12" ht="12.75">
      <c r="A22" t="s">
        <v>56</v>
      </c>
      <c r="B22" t="s">
        <v>57</v>
      </c>
      <c r="C22" t="s">
        <v>75</v>
      </c>
      <c r="D22" t="s">
        <v>59</v>
      </c>
      <c r="E22">
        <v>27752.81</v>
      </c>
      <c r="F22">
        <v>27688.81</v>
      </c>
      <c r="G22" t="s">
        <v>60</v>
      </c>
      <c r="H22">
        <v>27688.81</v>
      </c>
      <c r="I22" t="s">
        <v>76</v>
      </c>
      <c r="J22" t="s">
        <v>62</v>
      </c>
      <c r="K22">
        <f t="shared" si="0"/>
        <v>49</v>
      </c>
      <c r="L22">
        <f t="shared" si="1"/>
        <v>1356751.6900000002</v>
      </c>
    </row>
    <row r="23" spans="1:12" ht="12.75">
      <c r="A23" t="s">
        <v>56</v>
      </c>
      <c r="B23" t="s">
        <v>57</v>
      </c>
      <c r="C23" t="s">
        <v>77</v>
      </c>
      <c r="D23" t="s">
        <v>59</v>
      </c>
      <c r="E23">
        <v>5318.62</v>
      </c>
      <c r="F23">
        <v>5303.18</v>
      </c>
      <c r="G23" t="s">
        <v>60</v>
      </c>
      <c r="H23">
        <v>5303.18</v>
      </c>
      <c r="I23" t="s">
        <v>78</v>
      </c>
      <c r="J23" t="s">
        <v>62</v>
      </c>
      <c r="K23">
        <f t="shared" si="0"/>
        <v>49</v>
      </c>
      <c r="L23">
        <f t="shared" si="1"/>
        <v>259855.82</v>
      </c>
    </row>
    <row r="24" spans="1:12" ht="12.75">
      <c r="A24" t="s">
        <v>48</v>
      </c>
      <c r="B24" t="s">
        <v>49</v>
      </c>
      <c r="C24" t="s">
        <v>79</v>
      </c>
      <c r="D24" t="s">
        <v>80</v>
      </c>
      <c r="E24">
        <v>79.85</v>
      </c>
      <c r="F24">
        <v>65.45</v>
      </c>
      <c r="G24" t="s">
        <v>81</v>
      </c>
      <c r="H24">
        <v>65.45</v>
      </c>
      <c r="I24" t="s">
        <v>82</v>
      </c>
      <c r="J24" t="s">
        <v>62</v>
      </c>
      <c r="K24">
        <f t="shared" si="0"/>
        <v>13</v>
      </c>
      <c r="L24">
        <f t="shared" si="1"/>
        <v>850.85</v>
      </c>
    </row>
    <row r="25" spans="1:12" ht="12.75">
      <c r="A25" t="s">
        <v>48</v>
      </c>
      <c r="B25" t="s">
        <v>49</v>
      </c>
      <c r="C25" t="s">
        <v>83</v>
      </c>
      <c r="D25" t="s">
        <v>80</v>
      </c>
      <c r="E25">
        <v>131.02</v>
      </c>
      <c r="F25">
        <v>107.39</v>
      </c>
      <c r="G25" t="s">
        <v>81</v>
      </c>
      <c r="H25">
        <v>107.39</v>
      </c>
      <c r="I25" t="s">
        <v>84</v>
      </c>
      <c r="J25" t="s">
        <v>62</v>
      </c>
      <c r="K25">
        <f t="shared" si="0"/>
        <v>13</v>
      </c>
      <c r="L25">
        <f t="shared" si="1"/>
        <v>1396.07</v>
      </c>
    </row>
    <row r="26" spans="1:12" ht="12.75">
      <c r="A26" t="s">
        <v>85</v>
      </c>
      <c r="B26" t="s">
        <v>86</v>
      </c>
      <c r="C26" t="s">
        <v>87</v>
      </c>
      <c r="D26" t="s">
        <v>88</v>
      </c>
      <c r="E26">
        <v>807.7</v>
      </c>
      <c r="F26">
        <v>662.05</v>
      </c>
      <c r="G26" t="s">
        <v>89</v>
      </c>
      <c r="H26">
        <v>662.05</v>
      </c>
      <c r="I26" t="s">
        <v>90</v>
      </c>
      <c r="J26" t="s">
        <v>62</v>
      </c>
      <c r="K26">
        <f t="shared" si="0"/>
        <v>19</v>
      </c>
      <c r="L26">
        <f t="shared" si="1"/>
        <v>12578.949999999999</v>
      </c>
    </row>
    <row r="27" spans="1:12" ht="12.75">
      <c r="A27" t="s">
        <v>85</v>
      </c>
      <c r="B27" t="s">
        <v>86</v>
      </c>
      <c r="C27" t="s">
        <v>91</v>
      </c>
      <c r="D27" t="s">
        <v>92</v>
      </c>
      <c r="E27">
        <v>2774.61</v>
      </c>
      <c r="F27">
        <v>2274.27</v>
      </c>
      <c r="G27" t="s">
        <v>89</v>
      </c>
      <c r="H27">
        <v>2274.27</v>
      </c>
      <c r="I27" t="s">
        <v>93</v>
      </c>
      <c r="J27" t="s">
        <v>62</v>
      </c>
      <c r="K27">
        <f t="shared" si="0"/>
        <v>19</v>
      </c>
      <c r="L27">
        <f t="shared" si="1"/>
        <v>43211.13</v>
      </c>
    </row>
    <row r="28" spans="1:12" ht="12.75">
      <c r="A28" t="s">
        <v>94</v>
      </c>
      <c r="B28" t="s">
        <v>95</v>
      </c>
      <c r="C28" t="s">
        <v>96</v>
      </c>
      <c r="D28" t="s">
        <v>97</v>
      </c>
      <c r="E28">
        <v>3897.9</v>
      </c>
      <c r="F28">
        <v>3195</v>
      </c>
      <c r="G28" t="s">
        <v>37</v>
      </c>
      <c r="H28">
        <v>3195</v>
      </c>
      <c r="I28" t="s">
        <v>98</v>
      </c>
      <c r="J28" t="s">
        <v>99</v>
      </c>
      <c r="K28">
        <f t="shared" si="0"/>
        <v>9</v>
      </c>
      <c r="L28">
        <f t="shared" si="1"/>
        <v>28755</v>
      </c>
    </row>
    <row r="29" spans="1:12" ht="12.75">
      <c r="A29" t="s">
        <v>94</v>
      </c>
      <c r="B29" t="s">
        <v>95</v>
      </c>
      <c r="C29" t="s">
        <v>100</v>
      </c>
      <c r="D29" t="s">
        <v>97</v>
      </c>
      <c r="E29">
        <v>3812.5</v>
      </c>
      <c r="F29">
        <v>3125</v>
      </c>
      <c r="G29" t="s">
        <v>37</v>
      </c>
      <c r="H29">
        <v>3125</v>
      </c>
      <c r="I29" t="s">
        <v>101</v>
      </c>
      <c r="J29" t="s">
        <v>99</v>
      </c>
      <c r="K29">
        <f t="shared" si="0"/>
        <v>9</v>
      </c>
      <c r="L29">
        <f t="shared" si="1"/>
        <v>28125</v>
      </c>
    </row>
    <row r="30" spans="1:12" ht="12.75">
      <c r="A30" t="s">
        <v>94</v>
      </c>
      <c r="B30" t="s">
        <v>95</v>
      </c>
      <c r="C30" t="s">
        <v>102</v>
      </c>
      <c r="D30" t="s">
        <v>97</v>
      </c>
      <c r="E30">
        <v>139.08</v>
      </c>
      <c r="F30">
        <v>114</v>
      </c>
      <c r="G30" t="s">
        <v>37</v>
      </c>
      <c r="H30">
        <v>114</v>
      </c>
      <c r="I30" t="s">
        <v>103</v>
      </c>
      <c r="J30" t="s">
        <v>99</v>
      </c>
      <c r="K30">
        <f t="shared" si="0"/>
        <v>9</v>
      </c>
      <c r="L30">
        <f t="shared" si="1"/>
        <v>1026</v>
      </c>
    </row>
    <row r="31" spans="1:12" ht="12.75">
      <c r="A31" t="s">
        <v>104</v>
      </c>
      <c r="B31" t="s">
        <v>105</v>
      </c>
      <c r="C31" t="s">
        <v>106</v>
      </c>
      <c r="D31" t="s">
        <v>107</v>
      </c>
      <c r="E31">
        <v>3812.5</v>
      </c>
      <c r="F31">
        <v>3125</v>
      </c>
      <c r="G31" t="s">
        <v>89</v>
      </c>
      <c r="H31">
        <v>3125</v>
      </c>
      <c r="I31" t="s">
        <v>108</v>
      </c>
      <c r="J31" t="s">
        <v>99</v>
      </c>
      <c r="K31">
        <f t="shared" si="0"/>
        <v>40</v>
      </c>
      <c r="L31">
        <f t="shared" si="1"/>
        <v>125000</v>
      </c>
    </row>
    <row r="32" spans="1:12" ht="12.75">
      <c r="A32" t="s">
        <v>109</v>
      </c>
      <c r="B32" t="s">
        <v>110</v>
      </c>
      <c r="C32" t="s">
        <v>111</v>
      </c>
      <c r="D32" t="s">
        <v>60</v>
      </c>
      <c r="E32">
        <v>47.8</v>
      </c>
      <c r="F32">
        <v>39.18</v>
      </c>
      <c r="G32" t="s">
        <v>37</v>
      </c>
      <c r="H32">
        <v>39.18</v>
      </c>
      <c r="I32" t="s">
        <v>112</v>
      </c>
      <c r="J32" t="s">
        <v>99</v>
      </c>
      <c r="K32">
        <f t="shared" si="0"/>
        <v>9</v>
      </c>
      <c r="L32">
        <f t="shared" si="1"/>
        <v>352.62</v>
      </c>
    </row>
    <row r="33" spans="1:12" ht="12.75">
      <c r="A33" t="s">
        <v>113</v>
      </c>
      <c r="B33" t="s">
        <v>114</v>
      </c>
      <c r="C33" t="s">
        <v>115</v>
      </c>
      <c r="D33" t="s">
        <v>116</v>
      </c>
      <c r="E33">
        <v>748.8</v>
      </c>
      <c r="F33">
        <v>720</v>
      </c>
      <c r="G33" t="s">
        <v>89</v>
      </c>
      <c r="H33">
        <v>720</v>
      </c>
      <c r="I33" t="s">
        <v>117</v>
      </c>
      <c r="J33" t="s">
        <v>99</v>
      </c>
      <c r="K33">
        <f t="shared" si="0"/>
        <v>40</v>
      </c>
      <c r="L33">
        <f t="shared" si="1"/>
        <v>28800</v>
      </c>
    </row>
    <row r="34" spans="1:12" ht="12.75">
      <c r="A34" t="s">
        <v>118</v>
      </c>
      <c r="B34" t="s">
        <v>119</v>
      </c>
      <c r="C34" t="s">
        <v>120</v>
      </c>
      <c r="D34" t="s">
        <v>121</v>
      </c>
      <c r="E34">
        <v>480</v>
      </c>
      <c r="F34">
        <v>480</v>
      </c>
      <c r="G34" t="s">
        <v>122</v>
      </c>
      <c r="H34">
        <v>480</v>
      </c>
      <c r="I34" t="s">
        <v>123</v>
      </c>
      <c r="J34" t="s">
        <v>99</v>
      </c>
      <c r="K34">
        <f t="shared" si="0"/>
        <v>101</v>
      </c>
      <c r="L34">
        <f t="shared" si="1"/>
        <v>48480</v>
      </c>
    </row>
    <row r="35" spans="1:12" ht="12.75">
      <c r="A35" t="s">
        <v>124</v>
      </c>
      <c r="B35" t="s">
        <v>125</v>
      </c>
      <c r="C35" t="s">
        <v>126</v>
      </c>
      <c r="D35" t="s">
        <v>122</v>
      </c>
      <c r="E35">
        <v>294.86</v>
      </c>
      <c r="F35">
        <v>275.9</v>
      </c>
      <c r="G35" t="s">
        <v>89</v>
      </c>
      <c r="H35">
        <v>275.9</v>
      </c>
      <c r="I35" t="s">
        <v>127</v>
      </c>
      <c r="J35" t="s">
        <v>99</v>
      </c>
      <c r="K35">
        <f t="shared" si="0"/>
        <v>40</v>
      </c>
      <c r="L35">
        <f t="shared" si="1"/>
        <v>11036</v>
      </c>
    </row>
    <row r="36" spans="1:12" ht="12.75">
      <c r="A36" t="s">
        <v>124</v>
      </c>
      <c r="B36" t="s">
        <v>125</v>
      </c>
      <c r="C36" t="s">
        <v>128</v>
      </c>
      <c r="D36" t="s">
        <v>60</v>
      </c>
      <c r="E36">
        <v>48.8</v>
      </c>
      <c r="F36">
        <v>40</v>
      </c>
      <c r="G36" t="s">
        <v>37</v>
      </c>
      <c r="H36">
        <v>40</v>
      </c>
      <c r="I36" t="s">
        <v>129</v>
      </c>
      <c r="J36" t="s">
        <v>99</v>
      </c>
      <c r="K36">
        <f t="shared" si="0"/>
        <v>9</v>
      </c>
      <c r="L36">
        <f t="shared" si="1"/>
        <v>360</v>
      </c>
    </row>
    <row r="37" spans="1:12" ht="12.75">
      <c r="A37" t="s">
        <v>130</v>
      </c>
      <c r="B37" t="s">
        <v>131</v>
      </c>
      <c r="C37" t="s">
        <v>132</v>
      </c>
      <c r="D37" t="s">
        <v>60</v>
      </c>
      <c r="E37">
        <v>270</v>
      </c>
      <c r="F37">
        <v>270</v>
      </c>
      <c r="G37" t="s">
        <v>89</v>
      </c>
      <c r="H37">
        <v>270</v>
      </c>
      <c r="I37" t="s">
        <v>133</v>
      </c>
      <c r="J37" t="s">
        <v>99</v>
      </c>
      <c r="K37">
        <f t="shared" si="0"/>
        <v>40</v>
      </c>
      <c r="L37">
        <f t="shared" si="1"/>
        <v>10800</v>
      </c>
    </row>
    <row r="38" spans="1:12" ht="12.75">
      <c r="A38" t="s">
        <v>134</v>
      </c>
      <c r="B38" t="s">
        <v>135</v>
      </c>
      <c r="C38" t="s">
        <v>136</v>
      </c>
      <c r="D38" t="s">
        <v>59</v>
      </c>
      <c r="E38">
        <v>1824.17</v>
      </c>
      <c r="F38">
        <v>1658.34</v>
      </c>
      <c r="G38" t="s">
        <v>89</v>
      </c>
      <c r="H38">
        <v>1658.34</v>
      </c>
      <c r="I38" t="s">
        <v>137</v>
      </c>
      <c r="J38" t="s">
        <v>99</v>
      </c>
      <c r="K38">
        <f t="shared" si="0"/>
        <v>40</v>
      </c>
      <c r="L38">
        <f t="shared" si="1"/>
        <v>66333.59999999999</v>
      </c>
    </row>
    <row r="39" spans="1:12" ht="12.75">
      <c r="A39" t="s">
        <v>134</v>
      </c>
      <c r="B39" t="s">
        <v>135</v>
      </c>
      <c r="C39" t="s">
        <v>138</v>
      </c>
      <c r="D39" t="s">
        <v>59</v>
      </c>
      <c r="E39">
        <v>631.86</v>
      </c>
      <c r="F39">
        <v>607.56</v>
      </c>
      <c r="G39" t="s">
        <v>89</v>
      </c>
      <c r="H39">
        <v>607.56</v>
      </c>
      <c r="I39" t="s">
        <v>139</v>
      </c>
      <c r="J39" t="s">
        <v>99</v>
      </c>
      <c r="K39">
        <f t="shared" si="0"/>
        <v>40</v>
      </c>
      <c r="L39">
        <f t="shared" si="1"/>
        <v>24302.399999999998</v>
      </c>
    </row>
    <row r="40" spans="1:12" ht="12.75">
      <c r="A40" t="s">
        <v>140</v>
      </c>
      <c r="B40" t="s">
        <v>141</v>
      </c>
      <c r="C40" t="s">
        <v>142</v>
      </c>
      <c r="D40" t="s">
        <v>143</v>
      </c>
      <c r="E40">
        <v>41.48</v>
      </c>
      <c r="F40">
        <v>34</v>
      </c>
      <c r="G40" t="s">
        <v>60</v>
      </c>
      <c r="H40">
        <v>34</v>
      </c>
      <c r="I40" t="s">
        <v>144</v>
      </c>
      <c r="J40" t="s">
        <v>99</v>
      </c>
      <c r="K40">
        <f t="shared" si="0"/>
        <v>70</v>
      </c>
      <c r="L40">
        <f t="shared" si="1"/>
        <v>2380</v>
      </c>
    </row>
    <row r="41" spans="1:12" ht="12.75">
      <c r="A41" t="s">
        <v>140</v>
      </c>
      <c r="B41" t="s">
        <v>141</v>
      </c>
      <c r="C41" t="s">
        <v>145</v>
      </c>
      <c r="D41" t="s">
        <v>122</v>
      </c>
      <c r="E41">
        <v>104.97</v>
      </c>
      <c r="F41">
        <v>86.04</v>
      </c>
      <c r="G41" t="s">
        <v>60</v>
      </c>
      <c r="H41">
        <v>86.04</v>
      </c>
      <c r="I41" t="s">
        <v>146</v>
      </c>
      <c r="J41" t="s">
        <v>99</v>
      </c>
      <c r="K41">
        <f t="shared" si="0"/>
        <v>70</v>
      </c>
      <c r="L41">
        <f t="shared" si="1"/>
        <v>6022.8</v>
      </c>
    </row>
    <row r="42" spans="1:12" ht="12.75">
      <c r="A42" t="s">
        <v>140</v>
      </c>
      <c r="B42" t="s">
        <v>141</v>
      </c>
      <c r="C42" t="s">
        <v>147</v>
      </c>
      <c r="D42" t="s">
        <v>122</v>
      </c>
      <c r="E42">
        <v>1538</v>
      </c>
      <c r="F42">
        <v>1260.66</v>
      </c>
      <c r="G42" t="s">
        <v>60</v>
      </c>
      <c r="H42">
        <v>1260.66</v>
      </c>
      <c r="I42" t="s">
        <v>148</v>
      </c>
      <c r="J42" t="s">
        <v>99</v>
      </c>
      <c r="K42">
        <f t="shared" si="0"/>
        <v>70</v>
      </c>
      <c r="L42">
        <f t="shared" si="1"/>
        <v>88246.20000000001</v>
      </c>
    </row>
    <row r="43" spans="1:12" ht="12.75">
      <c r="A43" t="s">
        <v>140</v>
      </c>
      <c r="B43" t="s">
        <v>141</v>
      </c>
      <c r="C43" t="s">
        <v>149</v>
      </c>
      <c r="D43" t="s">
        <v>122</v>
      </c>
      <c r="E43">
        <v>985.4</v>
      </c>
      <c r="F43">
        <v>807.7</v>
      </c>
      <c r="G43" t="s">
        <v>60</v>
      </c>
      <c r="H43">
        <v>807.7</v>
      </c>
      <c r="I43" t="s">
        <v>150</v>
      </c>
      <c r="J43" t="s">
        <v>99</v>
      </c>
      <c r="K43">
        <f t="shared" si="0"/>
        <v>70</v>
      </c>
      <c r="L43">
        <f t="shared" si="1"/>
        <v>56539</v>
      </c>
    </row>
    <row r="44" spans="1:12" ht="12.75">
      <c r="A44" t="s">
        <v>140</v>
      </c>
      <c r="B44" t="s">
        <v>141</v>
      </c>
      <c r="C44" t="s">
        <v>151</v>
      </c>
      <c r="D44" t="s">
        <v>122</v>
      </c>
      <c r="E44">
        <v>309.29</v>
      </c>
      <c r="F44">
        <v>253.52</v>
      </c>
      <c r="G44" t="s">
        <v>60</v>
      </c>
      <c r="H44">
        <v>253.52</v>
      </c>
      <c r="I44" t="s">
        <v>152</v>
      </c>
      <c r="J44" t="s">
        <v>99</v>
      </c>
      <c r="K44">
        <f t="shared" si="0"/>
        <v>70</v>
      </c>
      <c r="L44">
        <f t="shared" si="1"/>
        <v>17746.4</v>
      </c>
    </row>
    <row r="45" spans="1:12" ht="12.75">
      <c r="A45" t="s">
        <v>140</v>
      </c>
      <c r="B45" t="s">
        <v>141</v>
      </c>
      <c r="C45" t="s">
        <v>153</v>
      </c>
      <c r="D45" t="s">
        <v>122</v>
      </c>
      <c r="E45">
        <v>9081.3</v>
      </c>
      <c r="F45">
        <v>7443.69</v>
      </c>
      <c r="G45" t="s">
        <v>60</v>
      </c>
      <c r="H45">
        <v>7443.69</v>
      </c>
      <c r="I45" t="s">
        <v>154</v>
      </c>
      <c r="J45" t="s">
        <v>99</v>
      </c>
      <c r="K45">
        <f t="shared" si="0"/>
        <v>70</v>
      </c>
      <c r="L45">
        <f t="shared" si="1"/>
        <v>521058.3</v>
      </c>
    </row>
    <row r="46" spans="1:12" ht="12.75">
      <c r="A46" t="s">
        <v>140</v>
      </c>
      <c r="B46" t="s">
        <v>141</v>
      </c>
      <c r="C46" t="s">
        <v>155</v>
      </c>
      <c r="D46" t="s">
        <v>122</v>
      </c>
      <c r="E46">
        <v>502.18</v>
      </c>
      <c r="F46">
        <v>411.62</v>
      </c>
      <c r="G46" t="s">
        <v>60</v>
      </c>
      <c r="H46">
        <v>411.62</v>
      </c>
      <c r="I46" t="s">
        <v>156</v>
      </c>
      <c r="J46" t="s">
        <v>99</v>
      </c>
      <c r="K46">
        <f t="shared" si="0"/>
        <v>70</v>
      </c>
      <c r="L46">
        <f t="shared" si="1"/>
        <v>28813.4</v>
      </c>
    </row>
    <row r="47" spans="1:12" ht="12.75">
      <c r="A47" t="s">
        <v>140</v>
      </c>
      <c r="B47" t="s">
        <v>141</v>
      </c>
      <c r="C47" t="s">
        <v>157</v>
      </c>
      <c r="D47" t="s">
        <v>122</v>
      </c>
      <c r="E47">
        <v>25.99</v>
      </c>
      <c r="F47">
        <v>21.3</v>
      </c>
      <c r="G47" t="s">
        <v>60</v>
      </c>
      <c r="H47">
        <v>21.3</v>
      </c>
      <c r="I47" t="s">
        <v>158</v>
      </c>
      <c r="J47" t="s">
        <v>99</v>
      </c>
      <c r="K47">
        <f t="shared" si="0"/>
        <v>70</v>
      </c>
      <c r="L47">
        <f t="shared" si="1"/>
        <v>1491</v>
      </c>
    </row>
    <row r="48" spans="1:12" ht="12.75">
      <c r="A48" t="s">
        <v>140</v>
      </c>
      <c r="B48" t="s">
        <v>141</v>
      </c>
      <c r="C48" t="s">
        <v>159</v>
      </c>
      <c r="D48" t="s">
        <v>122</v>
      </c>
      <c r="E48">
        <v>222.11</v>
      </c>
      <c r="F48">
        <v>182.06</v>
      </c>
      <c r="G48" t="s">
        <v>60</v>
      </c>
      <c r="H48">
        <v>182.06</v>
      </c>
      <c r="I48" t="s">
        <v>160</v>
      </c>
      <c r="J48" t="s">
        <v>99</v>
      </c>
      <c r="K48">
        <f t="shared" si="0"/>
        <v>70</v>
      </c>
      <c r="L48">
        <f t="shared" si="1"/>
        <v>12744.2</v>
      </c>
    </row>
    <row r="49" spans="1:12" ht="12.75">
      <c r="A49" t="s">
        <v>140</v>
      </c>
      <c r="B49" t="s">
        <v>141</v>
      </c>
      <c r="C49" t="s">
        <v>161</v>
      </c>
      <c r="D49" t="s">
        <v>122</v>
      </c>
      <c r="E49">
        <v>51.85</v>
      </c>
      <c r="F49">
        <v>42.5</v>
      </c>
      <c r="G49" t="s">
        <v>60</v>
      </c>
      <c r="H49">
        <v>42.5</v>
      </c>
      <c r="I49" t="s">
        <v>162</v>
      </c>
      <c r="J49" t="s">
        <v>99</v>
      </c>
      <c r="K49">
        <f t="shared" si="0"/>
        <v>70</v>
      </c>
      <c r="L49">
        <f t="shared" si="1"/>
        <v>2975</v>
      </c>
    </row>
    <row r="50" spans="1:12" ht="12.75">
      <c r="A50" t="s">
        <v>140</v>
      </c>
      <c r="B50" t="s">
        <v>141</v>
      </c>
      <c r="C50" t="s">
        <v>163</v>
      </c>
      <c r="D50" t="s">
        <v>60</v>
      </c>
      <c r="E50">
        <v>309.29</v>
      </c>
      <c r="F50">
        <v>253.52</v>
      </c>
      <c r="G50" t="s">
        <v>89</v>
      </c>
      <c r="H50">
        <v>253.52</v>
      </c>
      <c r="I50" t="s">
        <v>164</v>
      </c>
      <c r="J50" t="s">
        <v>99</v>
      </c>
      <c r="K50">
        <f t="shared" si="0"/>
        <v>40</v>
      </c>
      <c r="L50">
        <f t="shared" si="1"/>
        <v>10140.800000000001</v>
      </c>
    </row>
    <row r="51" spans="1:12" ht="12.75">
      <c r="A51" t="s">
        <v>140</v>
      </c>
      <c r="B51" t="s">
        <v>141</v>
      </c>
      <c r="C51" t="s">
        <v>165</v>
      </c>
      <c r="D51" t="s">
        <v>60</v>
      </c>
      <c r="E51">
        <v>847.24</v>
      </c>
      <c r="F51">
        <v>694.46</v>
      </c>
      <c r="G51" t="s">
        <v>89</v>
      </c>
      <c r="H51">
        <v>694.46</v>
      </c>
      <c r="I51" t="s">
        <v>166</v>
      </c>
      <c r="J51" t="s">
        <v>99</v>
      </c>
      <c r="K51">
        <f t="shared" si="0"/>
        <v>40</v>
      </c>
      <c r="L51">
        <f t="shared" si="1"/>
        <v>27778.4</v>
      </c>
    </row>
    <row r="52" spans="1:12" ht="12.75">
      <c r="A52" t="s">
        <v>140</v>
      </c>
      <c r="B52" t="s">
        <v>141</v>
      </c>
      <c r="C52" t="s">
        <v>167</v>
      </c>
      <c r="D52" t="s">
        <v>60</v>
      </c>
      <c r="E52">
        <v>-350.2</v>
      </c>
      <c r="F52">
        <v>-287.05</v>
      </c>
      <c r="G52" t="s">
        <v>89</v>
      </c>
      <c r="H52">
        <v>-287.05</v>
      </c>
      <c r="I52" t="s">
        <v>166</v>
      </c>
      <c r="J52" t="s">
        <v>99</v>
      </c>
      <c r="K52">
        <f t="shared" si="0"/>
        <v>40</v>
      </c>
      <c r="L52">
        <f t="shared" si="1"/>
        <v>-11482</v>
      </c>
    </row>
    <row r="53" spans="1:12" ht="12.75">
      <c r="A53" t="s">
        <v>140</v>
      </c>
      <c r="B53" t="s">
        <v>141</v>
      </c>
      <c r="C53" t="s">
        <v>168</v>
      </c>
      <c r="D53" t="s">
        <v>60</v>
      </c>
      <c r="E53">
        <v>681</v>
      </c>
      <c r="F53">
        <v>558.2</v>
      </c>
      <c r="G53" t="s">
        <v>89</v>
      </c>
      <c r="H53">
        <v>558.2</v>
      </c>
      <c r="I53" t="s">
        <v>169</v>
      </c>
      <c r="J53" t="s">
        <v>99</v>
      </c>
      <c r="K53">
        <f t="shared" si="0"/>
        <v>40</v>
      </c>
      <c r="L53">
        <f t="shared" si="1"/>
        <v>22328</v>
      </c>
    </row>
    <row r="54" spans="1:12" ht="12.75">
      <c r="A54" t="s">
        <v>140</v>
      </c>
      <c r="B54" t="s">
        <v>141</v>
      </c>
      <c r="C54" t="s">
        <v>170</v>
      </c>
      <c r="D54" t="s">
        <v>60</v>
      </c>
      <c r="E54">
        <v>2836.39</v>
      </c>
      <c r="F54">
        <v>2324.91</v>
      </c>
      <c r="G54" t="s">
        <v>89</v>
      </c>
      <c r="H54">
        <v>2324.91</v>
      </c>
      <c r="I54" t="s">
        <v>171</v>
      </c>
      <c r="J54" t="s">
        <v>99</v>
      </c>
      <c r="K54">
        <f t="shared" si="0"/>
        <v>40</v>
      </c>
      <c r="L54">
        <f t="shared" si="1"/>
        <v>92996.4</v>
      </c>
    </row>
    <row r="55" spans="1:12" ht="12.75">
      <c r="A55" t="s">
        <v>140</v>
      </c>
      <c r="B55" t="s">
        <v>141</v>
      </c>
      <c r="C55" t="s">
        <v>172</v>
      </c>
      <c r="D55" t="s">
        <v>60</v>
      </c>
      <c r="E55">
        <v>203.41</v>
      </c>
      <c r="F55">
        <v>166.73</v>
      </c>
      <c r="G55" t="s">
        <v>89</v>
      </c>
      <c r="H55">
        <v>166.73</v>
      </c>
      <c r="I55" t="s">
        <v>173</v>
      </c>
      <c r="J55" t="s">
        <v>99</v>
      </c>
      <c r="K55">
        <f t="shared" si="0"/>
        <v>40</v>
      </c>
      <c r="L55">
        <f t="shared" si="1"/>
        <v>6669.2</v>
      </c>
    </row>
    <row r="56" spans="1:12" ht="12.75">
      <c r="A56" t="s">
        <v>140</v>
      </c>
      <c r="B56" t="s">
        <v>141</v>
      </c>
      <c r="C56" t="s">
        <v>174</v>
      </c>
      <c r="D56" t="s">
        <v>60</v>
      </c>
      <c r="E56">
        <v>-340.28</v>
      </c>
      <c r="F56">
        <v>-278.92</v>
      </c>
      <c r="G56" t="s">
        <v>89</v>
      </c>
      <c r="H56">
        <v>-278.92</v>
      </c>
      <c r="I56" t="s">
        <v>175</v>
      </c>
      <c r="J56" t="s">
        <v>99</v>
      </c>
      <c r="K56">
        <f t="shared" si="0"/>
        <v>40</v>
      </c>
      <c r="L56">
        <f t="shared" si="1"/>
        <v>-11156.800000000001</v>
      </c>
    </row>
    <row r="57" spans="1:12" ht="12.75">
      <c r="A57" t="s">
        <v>140</v>
      </c>
      <c r="B57" t="s">
        <v>141</v>
      </c>
      <c r="C57" t="s">
        <v>176</v>
      </c>
      <c r="D57" t="s">
        <v>60</v>
      </c>
      <c r="E57">
        <v>5296.15</v>
      </c>
      <c r="F57">
        <v>4341.11</v>
      </c>
      <c r="G57" t="s">
        <v>89</v>
      </c>
      <c r="H57">
        <v>4341.11</v>
      </c>
      <c r="I57" t="s">
        <v>175</v>
      </c>
      <c r="J57" t="s">
        <v>99</v>
      </c>
      <c r="K57">
        <f t="shared" si="0"/>
        <v>40</v>
      </c>
      <c r="L57">
        <f t="shared" si="1"/>
        <v>173644.4</v>
      </c>
    </row>
    <row r="58" spans="1:12" ht="12.75">
      <c r="A58" t="s">
        <v>140</v>
      </c>
      <c r="B58" t="s">
        <v>141</v>
      </c>
      <c r="C58" t="s">
        <v>177</v>
      </c>
      <c r="D58" t="s">
        <v>60</v>
      </c>
      <c r="E58">
        <v>985.4</v>
      </c>
      <c r="F58">
        <v>807.7</v>
      </c>
      <c r="G58" t="s">
        <v>89</v>
      </c>
      <c r="H58">
        <v>807.7</v>
      </c>
      <c r="I58" t="s">
        <v>178</v>
      </c>
      <c r="J58" t="s">
        <v>99</v>
      </c>
      <c r="K58">
        <f t="shared" si="0"/>
        <v>40</v>
      </c>
      <c r="L58">
        <f t="shared" si="1"/>
        <v>32308</v>
      </c>
    </row>
    <row r="59" spans="1:12" ht="12.75">
      <c r="A59" t="s">
        <v>140</v>
      </c>
      <c r="B59" t="s">
        <v>141</v>
      </c>
      <c r="C59" t="s">
        <v>179</v>
      </c>
      <c r="D59" t="s">
        <v>60</v>
      </c>
      <c r="E59">
        <v>41.48</v>
      </c>
      <c r="F59">
        <v>34</v>
      </c>
      <c r="G59" t="s">
        <v>89</v>
      </c>
      <c r="H59">
        <v>34</v>
      </c>
      <c r="I59" t="s">
        <v>180</v>
      </c>
      <c r="J59" t="s">
        <v>99</v>
      </c>
      <c r="K59">
        <f t="shared" si="0"/>
        <v>40</v>
      </c>
      <c r="L59">
        <f t="shared" si="1"/>
        <v>1360</v>
      </c>
    </row>
    <row r="60" spans="1:12" ht="12.75">
      <c r="A60" t="s">
        <v>140</v>
      </c>
      <c r="B60" t="s">
        <v>141</v>
      </c>
      <c r="C60" t="s">
        <v>181</v>
      </c>
      <c r="D60" t="s">
        <v>60</v>
      </c>
      <c r="E60">
        <v>502.18</v>
      </c>
      <c r="F60">
        <v>411.62</v>
      </c>
      <c r="G60" t="s">
        <v>89</v>
      </c>
      <c r="H60">
        <v>411.62</v>
      </c>
      <c r="I60" t="s">
        <v>182</v>
      </c>
      <c r="J60" t="s">
        <v>99</v>
      </c>
      <c r="K60">
        <f t="shared" si="0"/>
        <v>40</v>
      </c>
      <c r="L60">
        <f t="shared" si="1"/>
        <v>16464.8</v>
      </c>
    </row>
    <row r="61" spans="1:12" ht="12.75">
      <c r="A61" t="s">
        <v>140</v>
      </c>
      <c r="B61" t="s">
        <v>141</v>
      </c>
      <c r="C61" t="s">
        <v>183</v>
      </c>
      <c r="D61" t="s">
        <v>60</v>
      </c>
      <c r="E61">
        <v>9081.3</v>
      </c>
      <c r="F61">
        <v>7443.69</v>
      </c>
      <c r="G61" t="s">
        <v>89</v>
      </c>
      <c r="H61">
        <v>7443.69</v>
      </c>
      <c r="I61" t="s">
        <v>184</v>
      </c>
      <c r="J61" t="s">
        <v>99</v>
      </c>
      <c r="K61">
        <f t="shared" si="0"/>
        <v>40</v>
      </c>
      <c r="L61">
        <f t="shared" si="1"/>
        <v>297747.6</v>
      </c>
    </row>
    <row r="62" spans="1:12" ht="12.75">
      <c r="A62" t="s">
        <v>140</v>
      </c>
      <c r="B62" t="s">
        <v>141</v>
      </c>
      <c r="C62" t="s">
        <v>185</v>
      </c>
      <c r="D62" t="s">
        <v>60</v>
      </c>
      <c r="E62">
        <v>1538</v>
      </c>
      <c r="F62">
        <v>1260.66</v>
      </c>
      <c r="G62" t="s">
        <v>89</v>
      </c>
      <c r="H62">
        <v>1260.66</v>
      </c>
      <c r="I62" t="s">
        <v>186</v>
      </c>
      <c r="J62" t="s">
        <v>99</v>
      </c>
      <c r="K62">
        <f t="shared" si="0"/>
        <v>40</v>
      </c>
      <c r="L62">
        <f t="shared" si="1"/>
        <v>50426.4</v>
      </c>
    </row>
    <row r="63" spans="1:12" ht="12.75">
      <c r="A63" t="s">
        <v>140</v>
      </c>
      <c r="B63" t="s">
        <v>141</v>
      </c>
      <c r="C63" t="s">
        <v>187</v>
      </c>
      <c r="D63" t="s">
        <v>60</v>
      </c>
      <c r="E63">
        <v>222.11</v>
      </c>
      <c r="F63">
        <v>182.06</v>
      </c>
      <c r="G63" t="s">
        <v>89</v>
      </c>
      <c r="H63">
        <v>182.06</v>
      </c>
      <c r="I63" t="s">
        <v>188</v>
      </c>
      <c r="J63" t="s">
        <v>99</v>
      </c>
      <c r="K63">
        <f t="shared" si="0"/>
        <v>40</v>
      </c>
      <c r="L63">
        <f t="shared" si="1"/>
        <v>7282.4</v>
      </c>
    </row>
    <row r="64" spans="1:12" ht="12.75">
      <c r="A64" t="s">
        <v>140</v>
      </c>
      <c r="B64" t="s">
        <v>141</v>
      </c>
      <c r="C64" t="s">
        <v>189</v>
      </c>
      <c r="D64" t="s">
        <v>60</v>
      </c>
      <c r="E64">
        <v>25.99</v>
      </c>
      <c r="F64">
        <v>21.3</v>
      </c>
      <c r="G64" t="s">
        <v>89</v>
      </c>
      <c r="H64">
        <v>21.3</v>
      </c>
      <c r="I64" t="s">
        <v>190</v>
      </c>
      <c r="J64" t="s">
        <v>99</v>
      </c>
      <c r="K64">
        <f t="shared" si="0"/>
        <v>40</v>
      </c>
      <c r="L64">
        <f t="shared" si="1"/>
        <v>852</v>
      </c>
    </row>
    <row r="65" spans="1:12" ht="12.75">
      <c r="A65" t="s">
        <v>140</v>
      </c>
      <c r="B65" t="s">
        <v>141</v>
      </c>
      <c r="C65" t="s">
        <v>191</v>
      </c>
      <c r="D65" t="s">
        <v>60</v>
      </c>
      <c r="E65">
        <v>104.97</v>
      </c>
      <c r="F65">
        <v>86.04</v>
      </c>
      <c r="G65" t="s">
        <v>89</v>
      </c>
      <c r="H65">
        <v>86.04</v>
      </c>
      <c r="I65" t="s">
        <v>192</v>
      </c>
      <c r="J65" t="s">
        <v>99</v>
      </c>
      <c r="K65">
        <f t="shared" si="0"/>
        <v>40</v>
      </c>
      <c r="L65">
        <f t="shared" si="1"/>
        <v>3441.6000000000004</v>
      </c>
    </row>
    <row r="66" spans="1:12" ht="12.75">
      <c r="A66" t="s">
        <v>140</v>
      </c>
      <c r="B66" t="s">
        <v>141</v>
      </c>
      <c r="C66" t="s">
        <v>193</v>
      </c>
      <c r="D66" t="s">
        <v>194</v>
      </c>
      <c r="E66">
        <v>5296.15</v>
      </c>
      <c r="F66">
        <v>4341.11</v>
      </c>
      <c r="G66" t="s">
        <v>89</v>
      </c>
      <c r="H66">
        <v>4341.11</v>
      </c>
      <c r="I66" t="s">
        <v>195</v>
      </c>
      <c r="J66" t="s">
        <v>99</v>
      </c>
      <c r="K66">
        <f t="shared" si="0"/>
        <v>40</v>
      </c>
      <c r="L66">
        <f t="shared" si="1"/>
        <v>173644.4</v>
      </c>
    </row>
    <row r="67" spans="1:12" ht="12.75">
      <c r="A67" t="s">
        <v>196</v>
      </c>
      <c r="B67" t="s">
        <v>197</v>
      </c>
      <c r="C67" t="s">
        <v>198</v>
      </c>
      <c r="D67" t="s">
        <v>122</v>
      </c>
      <c r="E67">
        <v>295.72</v>
      </c>
      <c r="F67">
        <v>270.41</v>
      </c>
      <c r="G67" t="s">
        <v>60</v>
      </c>
      <c r="H67">
        <v>270.41</v>
      </c>
      <c r="I67" t="s">
        <v>199</v>
      </c>
      <c r="J67" t="s">
        <v>99</v>
      </c>
      <c r="K67">
        <f aca="true" t="shared" si="2" ref="K67:K130">J67-G67</f>
        <v>70</v>
      </c>
      <c r="L67">
        <f aca="true" t="shared" si="3" ref="L67:L130">H67*K67</f>
        <v>18928.7</v>
      </c>
    </row>
    <row r="68" spans="1:12" ht="12.75">
      <c r="A68" t="s">
        <v>196</v>
      </c>
      <c r="B68" t="s">
        <v>197</v>
      </c>
      <c r="C68" t="s">
        <v>200</v>
      </c>
      <c r="D68" t="s">
        <v>60</v>
      </c>
      <c r="E68">
        <v>593.79</v>
      </c>
      <c r="F68">
        <v>548.45</v>
      </c>
      <c r="G68" t="s">
        <v>89</v>
      </c>
      <c r="H68">
        <v>548.45</v>
      </c>
      <c r="I68" t="s">
        <v>201</v>
      </c>
      <c r="J68" t="s">
        <v>99</v>
      </c>
      <c r="K68">
        <f t="shared" si="2"/>
        <v>40</v>
      </c>
      <c r="L68">
        <f t="shared" si="3"/>
        <v>21938</v>
      </c>
    </row>
    <row r="69" spans="1:12" ht="12.75">
      <c r="A69" t="s">
        <v>202</v>
      </c>
      <c r="B69" t="s">
        <v>203</v>
      </c>
      <c r="C69" t="s">
        <v>204</v>
      </c>
      <c r="D69" t="s">
        <v>122</v>
      </c>
      <c r="E69">
        <v>563.23</v>
      </c>
      <c r="F69">
        <v>461.66</v>
      </c>
      <c r="G69" t="s">
        <v>89</v>
      </c>
      <c r="H69">
        <v>461.66</v>
      </c>
      <c r="I69" t="s">
        <v>205</v>
      </c>
      <c r="J69" t="s">
        <v>99</v>
      </c>
      <c r="K69">
        <f t="shared" si="2"/>
        <v>40</v>
      </c>
      <c r="L69">
        <f t="shared" si="3"/>
        <v>18466.4</v>
      </c>
    </row>
    <row r="70" spans="1:12" ht="12.75">
      <c r="A70" t="s">
        <v>202</v>
      </c>
      <c r="B70" t="s">
        <v>203</v>
      </c>
      <c r="C70" t="s">
        <v>206</v>
      </c>
      <c r="D70" t="s">
        <v>60</v>
      </c>
      <c r="E70">
        <v>563.23</v>
      </c>
      <c r="F70">
        <v>461.66</v>
      </c>
      <c r="G70" t="s">
        <v>37</v>
      </c>
      <c r="H70">
        <v>461.66</v>
      </c>
      <c r="I70" t="s">
        <v>207</v>
      </c>
      <c r="J70" t="s">
        <v>99</v>
      </c>
      <c r="K70">
        <f t="shared" si="2"/>
        <v>9</v>
      </c>
      <c r="L70">
        <f t="shared" si="3"/>
        <v>4154.9400000000005</v>
      </c>
    </row>
    <row r="71" spans="1:12" ht="12.75">
      <c r="A71" t="s">
        <v>208</v>
      </c>
      <c r="B71" t="s">
        <v>209</v>
      </c>
      <c r="C71" t="s">
        <v>210</v>
      </c>
      <c r="D71" t="s">
        <v>122</v>
      </c>
      <c r="E71">
        <v>100.78</v>
      </c>
      <c r="F71">
        <v>100.78</v>
      </c>
      <c r="G71" t="s">
        <v>89</v>
      </c>
      <c r="H71">
        <v>100.78</v>
      </c>
      <c r="I71" t="s">
        <v>211</v>
      </c>
      <c r="J71" t="s">
        <v>99</v>
      </c>
      <c r="K71">
        <f t="shared" si="2"/>
        <v>40</v>
      </c>
      <c r="L71">
        <f t="shared" si="3"/>
        <v>4031.2</v>
      </c>
    </row>
    <row r="72" spans="1:12" ht="12.75">
      <c r="A72" t="s">
        <v>212</v>
      </c>
      <c r="B72" t="s">
        <v>213</v>
      </c>
      <c r="C72" t="s">
        <v>214</v>
      </c>
      <c r="D72" t="s">
        <v>215</v>
      </c>
      <c r="E72">
        <v>3879.6</v>
      </c>
      <c r="F72">
        <v>3180</v>
      </c>
      <c r="G72" t="s">
        <v>37</v>
      </c>
      <c r="H72">
        <v>3180</v>
      </c>
      <c r="I72" t="s">
        <v>216</v>
      </c>
      <c r="J72" t="s">
        <v>99</v>
      </c>
      <c r="K72">
        <f t="shared" si="2"/>
        <v>9</v>
      </c>
      <c r="L72">
        <f t="shared" si="3"/>
        <v>28620</v>
      </c>
    </row>
    <row r="73" spans="1:12" ht="12.75">
      <c r="A73" t="s">
        <v>217</v>
      </c>
      <c r="B73" t="s">
        <v>218</v>
      </c>
      <c r="C73" t="s">
        <v>219</v>
      </c>
      <c r="D73" t="s">
        <v>220</v>
      </c>
      <c r="E73">
        <v>974.78</v>
      </c>
      <c r="F73">
        <v>799</v>
      </c>
      <c r="G73" t="s">
        <v>89</v>
      </c>
      <c r="H73">
        <v>799</v>
      </c>
      <c r="I73" t="s">
        <v>221</v>
      </c>
      <c r="J73" t="s">
        <v>99</v>
      </c>
      <c r="K73">
        <f t="shared" si="2"/>
        <v>40</v>
      </c>
      <c r="L73">
        <f t="shared" si="3"/>
        <v>31960</v>
      </c>
    </row>
    <row r="74" spans="1:12" ht="12.75">
      <c r="A74" t="s">
        <v>10</v>
      </c>
      <c r="B74" t="s">
        <v>11</v>
      </c>
      <c r="C74" t="s">
        <v>222</v>
      </c>
      <c r="D74" t="s">
        <v>223</v>
      </c>
      <c r="E74">
        <v>295.58</v>
      </c>
      <c r="F74">
        <v>242.28</v>
      </c>
      <c r="G74" t="s">
        <v>224</v>
      </c>
      <c r="H74">
        <v>242.28</v>
      </c>
      <c r="I74" t="s">
        <v>225</v>
      </c>
      <c r="J74" t="s">
        <v>99</v>
      </c>
      <c r="K74">
        <f t="shared" si="2"/>
        <v>22</v>
      </c>
      <c r="L74">
        <f t="shared" si="3"/>
        <v>5330.16</v>
      </c>
    </row>
    <row r="75" spans="1:12" ht="12.75">
      <c r="A75" t="s">
        <v>10</v>
      </c>
      <c r="B75" t="s">
        <v>11</v>
      </c>
      <c r="C75" t="s">
        <v>226</v>
      </c>
      <c r="D75" t="s">
        <v>223</v>
      </c>
      <c r="E75">
        <v>642.44</v>
      </c>
      <c r="F75">
        <v>526.59</v>
      </c>
      <c r="G75" t="s">
        <v>224</v>
      </c>
      <c r="H75">
        <v>526.59</v>
      </c>
      <c r="I75" t="s">
        <v>227</v>
      </c>
      <c r="J75" t="s">
        <v>99</v>
      </c>
      <c r="K75">
        <f t="shared" si="2"/>
        <v>22</v>
      </c>
      <c r="L75">
        <f t="shared" si="3"/>
        <v>11584.980000000001</v>
      </c>
    </row>
    <row r="76" spans="1:12" ht="12.75">
      <c r="A76" t="s">
        <v>10</v>
      </c>
      <c r="B76" t="s">
        <v>11</v>
      </c>
      <c r="C76" t="s">
        <v>228</v>
      </c>
      <c r="D76" t="s">
        <v>223</v>
      </c>
      <c r="E76">
        <v>5906.52</v>
      </c>
      <c r="F76">
        <v>4841.41</v>
      </c>
      <c r="G76" t="s">
        <v>224</v>
      </c>
      <c r="H76">
        <v>4841.41</v>
      </c>
      <c r="I76" t="s">
        <v>229</v>
      </c>
      <c r="J76" t="s">
        <v>99</v>
      </c>
      <c r="K76">
        <f t="shared" si="2"/>
        <v>22</v>
      </c>
      <c r="L76">
        <f t="shared" si="3"/>
        <v>106511.01999999999</v>
      </c>
    </row>
    <row r="77" spans="1:12" ht="12.75">
      <c r="A77" t="s">
        <v>10</v>
      </c>
      <c r="B77" t="s">
        <v>11</v>
      </c>
      <c r="C77" t="s">
        <v>230</v>
      </c>
      <c r="D77" t="s">
        <v>223</v>
      </c>
      <c r="E77">
        <v>276.56</v>
      </c>
      <c r="F77">
        <v>226.69</v>
      </c>
      <c r="G77" t="s">
        <v>224</v>
      </c>
      <c r="H77">
        <v>226.69</v>
      </c>
      <c r="I77" t="s">
        <v>231</v>
      </c>
      <c r="J77" t="s">
        <v>99</v>
      </c>
      <c r="K77">
        <f t="shared" si="2"/>
        <v>22</v>
      </c>
      <c r="L77">
        <f t="shared" si="3"/>
        <v>4987.18</v>
      </c>
    </row>
    <row r="78" spans="1:12" ht="12.75">
      <c r="A78" t="s">
        <v>10</v>
      </c>
      <c r="B78" t="s">
        <v>11</v>
      </c>
      <c r="C78" t="s">
        <v>232</v>
      </c>
      <c r="D78" t="s">
        <v>223</v>
      </c>
      <c r="E78">
        <v>495.16</v>
      </c>
      <c r="F78">
        <v>405.87</v>
      </c>
      <c r="G78" t="s">
        <v>224</v>
      </c>
      <c r="H78">
        <v>405.87</v>
      </c>
      <c r="I78" t="s">
        <v>233</v>
      </c>
      <c r="J78" t="s">
        <v>99</v>
      </c>
      <c r="K78">
        <f t="shared" si="2"/>
        <v>22</v>
      </c>
      <c r="L78">
        <f t="shared" si="3"/>
        <v>8929.14</v>
      </c>
    </row>
    <row r="79" spans="1:12" ht="12.75">
      <c r="A79" t="s">
        <v>10</v>
      </c>
      <c r="B79" t="s">
        <v>11</v>
      </c>
      <c r="C79" t="s">
        <v>234</v>
      </c>
      <c r="D79" t="s">
        <v>223</v>
      </c>
      <c r="E79">
        <v>195.25</v>
      </c>
      <c r="F79">
        <v>160.04</v>
      </c>
      <c r="G79" t="s">
        <v>224</v>
      </c>
      <c r="H79">
        <v>160.04</v>
      </c>
      <c r="I79" t="s">
        <v>235</v>
      </c>
      <c r="J79" t="s">
        <v>99</v>
      </c>
      <c r="K79">
        <f t="shared" si="2"/>
        <v>22</v>
      </c>
      <c r="L79">
        <f t="shared" si="3"/>
        <v>3520.8799999999997</v>
      </c>
    </row>
    <row r="80" spans="1:12" ht="12.75">
      <c r="A80" t="s">
        <v>236</v>
      </c>
      <c r="B80" t="s">
        <v>237</v>
      </c>
      <c r="C80" t="s">
        <v>238</v>
      </c>
      <c r="D80" t="s">
        <v>239</v>
      </c>
      <c r="E80">
        <v>527.04</v>
      </c>
      <c r="F80">
        <v>432</v>
      </c>
      <c r="G80" t="s">
        <v>89</v>
      </c>
      <c r="H80">
        <v>432</v>
      </c>
      <c r="I80" t="s">
        <v>240</v>
      </c>
      <c r="J80" t="s">
        <v>99</v>
      </c>
      <c r="K80">
        <f t="shared" si="2"/>
        <v>40</v>
      </c>
      <c r="L80">
        <f t="shared" si="3"/>
        <v>17280</v>
      </c>
    </row>
    <row r="81" spans="1:12" ht="12.75">
      <c r="A81" t="s">
        <v>236</v>
      </c>
      <c r="B81" t="s">
        <v>237</v>
      </c>
      <c r="C81" t="s">
        <v>241</v>
      </c>
      <c r="D81" t="s">
        <v>239</v>
      </c>
      <c r="E81">
        <v>2429.85</v>
      </c>
      <c r="F81">
        <v>2336.39</v>
      </c>
      <c r="G81" t="s">
        <v>89</v>
      </c>
      <c r="H81">
        <v>2336.39</v>
      </c>
      <c r="I81" t="s">
        <v>242</v>
      </c>
      <c r="J81" t="s">
        <v>99</v>
      </c>
      <c r="K81">
        <f t="shared" si="2"/>
        <v>40</v>
      </c>
      <c r="L81">
        <f t="shared" si="3"/>
        <v>93455.59999999999</v>
      </c>
    </row>
    <row r="82" spans="1:12" ht="12.75">
      <c r="A82" t="s">
        <v>236</v>
      </c>
      <c r="B82" t="s">
        <v>237</v>
      </c>
      <c r="C82" t="s">
        <v>243</v>
      </c>
      <c r="D82" t="s">
        <v>244</v>
      </c>
      <c r="E82">
        <v>2510.82</v>
      </c>
      <c r="F82">
        <v>2414.25</v>
      </c>
      <c r="G82" t="s">
        <v>89</v>
      </c>
      <c r="H82">
        <v>2414.25</v>
      </c>
      <c r="I82" t="s">
        <v>245</v>
      </c>
      <c r="J82" t="s">
        <v>99</v>
      </c>
      <c r="K82">
        <f t="shared" si="2"/>
        <v>40</v>
      </c>
      <c r="L82">
        <f t="shared" si="3"/>
        <v>96570</v>
      </c>
    </row>
    <row r="83" spans="1:12" ht="12.75">
      <c r="A83" t="s">
        <v>236</v>
      </c>
      <c r="B83" t="s">
        <v>237</v>
      </c>
      <c r="C83" t="s">
        <v>246</v>
      </c>
      <c r="D83" t="s">
        <v>244</v>
      </c>
      <c r="E83">
        <v>521.77</v>
      </c>
      <c r="F83">
        <v>427.68</v>
      </c>
      <c r="G83" t="s">
        <v>89</v>
      </c>
      <c r="H83">
        <v>427.68</v>
      </c>
      <c r="I83" t="s">
        <v>247</v>
      </c>
      <c r="J83" t="s">
        <v>99</v>
      </c>
      <c r="K83">
        <f t="shared" si="2"/>
        <v>40</v>
      </c>
      <c r="L83">
        <f t="shared" si="3"/>
        <v>17107.2</v>
      </c>
    </row>
    <row r="84" spans="1:12" ht="12.75">
      <c r="A84" t="s">
        <v>236</v>
      </c>
      <c r="B84" t="s">
        <v>237</v>
      </c>
      <c r="C84" t="s">
        <v>248</v>
      </c>
      <c r="D84" t="s">
        <v>244</v>
      </c>
      <c r="E84">
        <v>1172.08</v>
      </c>
      <c r="F84">
        <v>1127</v>
      </c>
      <c r="G84" t="s">
        <v>89</v>
      </c>
      <c r="H84">
        <v>1127</v>
      </c>
      <c r="I84" t="s">
        <v>249</v>
      </c>
      <c r="J84" t="s">
        <v>99</v>
      </c>
      <c r="K84">
        <f t="shared" si="2"/>
        <v>40</v>
      </c>
      <c r="L84">
        <f t="shared" si="3"/>
        <v>45080</v>
      </c>
    </row>
    <row r="85" spans="1:12" ht="12.75">
      <c r="A85" t="s">
        <v>236</v>
      </c>
      <c r="B85" t="s">
        <v>237</v>
      </c>
      <c r="C85" t="s">
        <v>250</v>
      </c>
      <c r="D85" t="s">
        <v>251</v>
      </c>
      <c r="E85">
        <v>531.98</v>
      </c>
      <c r="F85">
        <v>511.52</v>
      </c>
      <c r="G85" t="s">
        <v>89</v>
      </c>
      <c r="H85">
        <v>511.52</v>
      </c>
      <c r="I85" t="s">
        <v>252</v>
      </c>
      <c r="J85" t="s">
        <v>99</v>
      </c>
      <c r="K85">
        <f t="shared" si="2"/>
        <v>40</v>
      </c>
      <c r="L85">
        <f t="shared" si="3"/>
        <v>20460.8</v>
      </c>
    </row>
    <row r="86" spans="1:12" ht="12.75">
      <c r="A86" t="s">
        <v>253</v>
      </c>
      <c r="B86" t="s">
        <v>254</v>
      </c>
      <c r="C86" t="s">
        <v>255</v>
      </c>
      <c r="D86" t="s">
        <v>51</v>
      </c>
      <c r="E86">
        <v>4774</v>
      </c>
      <c r="F86">
        <v>4340</v>
      </c>
      <c r="G86" t="s">
        <v>37</v>
      </c>
      <c r="H86">
        <v>4340</v>
      </c>
      <c r="I86" t="s">
        <v>256</v>
      </c>
      <c r="J86" t="s">
        <v>99</v>
      </c>
      <c r="K86">
        <f t="shared" si="2"/>
        <v>9</v>
      </c>
      <c r="L86">
        <f t="shared" si="3"/>
        <v>39060</v>
      </c>
    </row>
    <row r="87" spans="1:12" ht="12.75">
      <c r="A87" t="s">
        <v>257</v>
      </c>
      <c r="B87" t="s">
        <v>258</v>
      </c>
      <c r="C87" t="s">
        <v>259</v>
      </c>
      <c r="D87" t="s">
        <v>122</v>
      </c>
      <c r="E87">
        <v>493.81</v>
      </c>
      <c r="F87">
        <v>448.92</v>
      </c>
      <c r="G87" t="s">
        <v>89</v>
      </c>
      <c r="H87">
        <v>448.92</v>
      </c>
      <c r="I87" t="s">
        <v>260</v>
      </c>
      <c r="J87" t="s">
        <v>99</v>
      </c>
      <c r="K87">
        <f t="shared" si="2"/>
        <v>40</v>
      </c>
      <c r="L87">
        <f t="shared" si="3"/>
        <v>17956.8</v>
      </c>
    </row>
    <row r="88" spans="1:12" ht="12.75">
      <c r="A88" t="s">
        <v>257</v>
      </c>
      <c r="B88" t="s">
        <v>258</v>
      </c>
      <c r="C88" t="s">
        <v>261</v>
      </c>
      <c r="D88" t="s">
        <v>122</v>
      </c>
      <c r="E88">
        <v>1534.1</v>
      </c>
      <c r="F88">
        <v>1394.64</v>
      </c>
      <c r="G88" t="s">
        <v>89</v>
      </c>
      <c r="H88">
        <v>1394.64</v>
      </c>
      <c r="I88" t="s">
        <v>262</v>
      </c>
      <c r="J88" t="s">
        <v>99</v>
      </c>
      <c r="K88">
        <f t="shared" si="2"/>
        <v>40</v>
      </c>
      <c r="L88">
        <f t="shared" si="3"/>
        <v>55785.600000000006</v>
      </c>
    </row>
    <row r="89" spans="1:12" ht="12.75">
      <c r="A89" t="s">
        <v>263</v>
      </c>
      <c r="B89" t="s">
        <v>264</v>
      </c>
      <c r="C89" t="s">
        <v>265</v>
      </c>
      <c r="D89" t="s">
        <v>220</v>
      </c>
      <c r="E89">
        <v>299.27</v>
      </c>
      <c r="F89">
        <v>245.3</v>
      </c>
      <c r="G89" t="s">
        <v>60</v>
      </c>
      <c r="H89">
        <v>245.3</v>
      </c>
      <c r="I89" t="s">
        <v>266</v>
      </c>
      <c r="J89" t="s">
        <v>99</v>
      </c>
      <c r="K89">
        <f t="shared" si="2"/>
        <v>70</v>
      </c>
      <c r="L89">
        <f t="shared" si="3"/>
        <v>17171</v>
      </c>
    </row>
    <row r="90" spans="1:12" ht="12.75">
      <c r="A90" t="s">
        <v>267</v>
      </c>
      <c r="B90" t="s">
        <v>268</v>
      </c>
      <c r="C90" t="s">
        <v>269</v>
      </c>
      <c r="D90" t="s">
        <v>60</v>
      </c>
      <c r="E90">
        <v>28.49</v>
      </c>
      <c r="F90">
        <v>23.35</v>
      </c>
      <c r="G90" t="s">
        <v>37</v>
      </c>
      <c r="H90">
        <v>23.35</v>
      </c>
      <c r="I90" t="s">
        <v>270</v>
      </c>
      <c r="J90" t="s">
        <v>99</v>
      </c>
      <c r="K90">
        <f t="shared" si="2"/>
        <v>9</v>
      </c>
      <c r="L90">
        <f t="shared" si="3"/>
        <v>210.15</v>
      </c>
    </row>
    <row r="91" spans="1:12" ht="12.75">
      <c r="A91" t="s">
        <v>271</v>
      </c>
      <c r="B91" t="s">
        <v>272</v>
      </c>
      <c r="C91" t="s">
        <v>273</v>
      </c>
      <c r="D91" t="s">
        <v>97</v>
      </c>
      <c r="E91">
        <v>507.52</v>
      </c>
      <c r="F91">
        <v>336</v>
      </c>
      <c r="G91" t="s">
        <v>37</v>
      </c>
      <c r="H91">
        <v>336</v>
      </c>
      <c r="I91" t="s">
        <v>274</v>
      </c>
      <c r="J91" t="s">
        <v>99</v>
      </c>
      <c r="K91">
        <f t="shared" si="2"/>
        <v>9</v>
      </c>
      <c r="L91">
        <f t="shared" si="3"/>
        <v>3024</v>
      </c>
    </row>
    <row r="92" spans="1:12" ht="12.75">
      <c r="A92" t="s">
        <v>275</v>
      </c>
      <c r="B92" t="s">
        <v>276</v>
      </c>
      <c r="C92" t="s">
        <v>277</v>
      </c>
      <c r="D92" t="s">
        <v>122</v>
      </c>
      <c r="E92">
        <v>64.01</v>
      </c>
      <c r="F92">
        <v>52.47</v>
      </c>
      <c r="G92" t="s">
        <v>89</v>
      </c>
      <c r="H92">
        <v>52.47</v>
      </c>
      <c r="I92" t="s">
        <v>278</v>
      </c>
      <c r="J92" t="s">
        <v>99</v>
      </c>
      <c r="K92">
        <f t="shared" si="2"/>
        <v>40</v>
      </c>
      <c r="L92">
        <f t="shared" si="3"/>
        <v>2098.8</v>
      </c>
    </row>
    <row r="93" spans="1:12" ht="12.75">
      <c r="A93" t="s">
        <v>275</v>
      </c>
      <c r="B93" t="s">
        <v>276</v>
      </c>
      <c r="C93" t="s">
        <v>279</v>
      </c>
      <c r="D93" t="s">
        <v>60</v>
      </c>
      <c r="E93">
        <v>137.76</v>
      </c>
      <c r="F93">
        <v>112.92</v>
      </c>
      <c r="G93" t="s">
        <v>37</v>
      </c>
      <c r="H93">
        <v>112.92</v>
      </c>
      <c r="I93" t="s">
        <v>280</v>
      </c>
      <c r="J93" t="s">
        <v>99</v>
      </c>
      <c r="K93">
        <f t="shared" si="2"/>
        <v>9</v>
      </c>
      <c r="L93">
        <f t="shared" si="3"/>
        <v>1016.28</v>
      </c>
    </row>
    <row r="94" spans="1:12" ht="12.75">
      <c r="A94" t="s">
        <v>281</v>
      </c>
      <c r="B94" t="s">
        <v>282</v>
      </c>
      <c r="C94" t="s">
        <v>283</v>
      </c>
      <c r="D94" t="s">
        <v>59</v>
      </c>
      <c r="E94">
        <v>984.87</v>
      </c>
      <c r="F94">
        <v>901.3</v>
      </c>
      <c r="G94" t="s">
        <v>60</v>
      </c>
      <c r="H94">
        <v>901.3</v>
      </c>
      <c r="I94" t="s">
        <v>284</v>
      </c>
      <c r="J94" t="s">
        <v>99</v>
      </c>
      <c r="K94">
        <f t="shared" si="2"/>
        <v>70</v>
      </c>
      <c r="L94">
        <f t="shared" si="3"/>
        <v>63091</v>
      </c>
    </row>
    <row r="95" spans="1:12" ht="12.75">
      <c r="A95" t="s">
        <v>285</v>
      </c>
      <c r="B95" t="s">
        <v>286</v>
      </c>
      <c r="C95" t="s">
        <v>132</v>
      </c>
      <c r="D95" t="s">
        <v>122</v>
      </c>
      <c r="E95">
        <v>85.4</v>
      </c>
      <c r="F95">
        <v>70</v>
      </c>
      <c r="G95" t="s">
        <v>89</v>
      </c>
      <c r="H95">
        <v>70</v>
      </c>
      <c r="I95" t="s">
        <v>287</v>
      </c>
      <c r="J95" t="s">
        <v>99</v>
      </c>
      <c r="K95">
        <f t="shared" si="2"/>
        <v>40</v>
      </c>
      <c r="L95">
        <f t="shared" si="3"/>
        <v>2800</v>
      </c>
    </row>
    <row r="96" spans="1:12" ht="12.75">
      <c r="A96" t="s">
        <v>288</v>
      </c>
      <c r="B96" t="s">
        <v>289</v>
      </c>
      <c r="C96" t="s">
        <v>290</v>
      </c>
      <c r="D96" t="s">
        <v>291</v>
      </c>
      <c r="E96">
        <v>117.62</v>
      </c>
      <c r="F96">
        <v>96.41</v>
      </c>
      <c r="G96" t="s">
        <v>89</v>
      </c>
      <c r="H96">
        <v>96.41</v>
      </c>
      <c r="I96" t="s">
        <v>292</v>
      </c>
      <c r="J96" t="s">
        <v>99</v>
      </c>
      <c r="K96">
        <f t="shared" si="2"/>
        <v>40</v>
      </c>
      <c r="L96">
        <f t="shared" si="3"/>
        <v>3856.3999999999996</v>
      </c>
    </row>
    <row r="97" spans="1:12" ht="12.75">
      <c r="A97" t="s">
        <v>288</v>
      </c>
      <c r="B97" t="s">
        <v>289</v>
      </c>
      <c r="C97" t="s">
        <v>293</v>
      </c>
      <c r="D97" t="s">
        <v>60</v>
      </c>
      <c r="E97">
        <v>116.22</v>
      </c>
      <c r="F97">
        <v>95.26</v>
      </c>
      <c r="G97" t="s">
        <v>89</v>
      </c>
      <c r="H97">
        <v>95.26</v>
      </c>
      <c r="I97" t="s">
        <v>294</v>
      </c>
      <c r="J97" t="s">
        <v>99</v>
      </c>
      <c r="K97">
        <f t="shared" si="2"/>
        <v>40</v>
      </c>
      <c r="L97">
        <f t="shared" si="3"/>
        <v>3810.4</v>
      </c>
    </row>
    <row r="98" spans="1:12" ht="12.75">
      <c r="A98" t="s">
        <v>295</v>
      </c>
      <c r="C98" t="s">
        <v>296</v>
      </c>
      <c r="D98" t="s">
        <v>297</v>
      </c>
      <c r="E98">
        <v>1600.74</v>
      </c>
      <c r="F98">
        <v>1312.08</v>
      </c>
      <c r="G98" t="s">
        <v>37</v>
      </c>
      <c r="H98">
        <v>1312.08</v>
      </c>
      <c r="I98" t="s">
        <v>298</v>
      </c>
      <c r="J98" t="s">
        <v>99</v>
      </c>
      <c r="K98">
        <f t="shared" si="2"/>
        <v>9</v>
      </c>
      <c r="L98">
        <f t="shared" si="3"/>
        <v>11808.72</v>
      </c>
    </row>
    <row r="99" spans="1:12" ht="12.75">
      <c r="A99" t="s">
        <v>299</v>
      </c>
      <c r="B99" t="s">
        <v>300</v>
      </c>
      <c r="C99" t="s">
        <v>301</v>
      </c>
      <c r="D99" t="s">
        <v>302</v>
      </c>
      <c r="E99">
        <v>171.96</v>
      </c>
      <c r="F99">
        <v>140.96</v>
      </c>
      <c r="G99" t="s">
        <v>89</v>
      </c>
      <c r="H99">
        <v>140.96</v>
      </c>
      <c r="I99" t="s">
        <v>303</v>
      </c>
      <c r="J99" t="s">
        <v>99</v>
      </c>
      <c r="K99">
        <f t="shared" si="2"/>
        <v>40</v>
      </c>
      <c r="L99">
        <f t="shared" si="3"/>
        <v>5638.400000000001</v>
      </c>
    </row>
    <row r="100" spans="1:12" ht="12.75">
      <c r="A100" t="s">
        <v>85</v>
      </c>
      <c r="B100" t="s">
        <v>86</v>
      </c>
      <c r="C100" t="s">
        <v>304</v>
      </c>
      <c r="D100" t="s">
        <v>305</v>
      </c>
      <c r="E100">
        <v>1674.04</v>
      </c>
      <c r="F100">
        <v>1372.16</v>
      </c>
      <c r="G100" t="s">
        <v>37</v>
      </c>
      <c r="H100">
        <v>1372.16</v>
      </c>
      <c r="I100" t="s">
        <v>306</v>
      </c>
      <c r="J100" t="s">
        <v>99</v>
      </c>
      <c r="K100">
        <f t="shared" si="2"/>
        <v>9</v>
      </c>
      <c r="L100">
        <f t="shared" si="3"/>
        <v>12349.44</v>
      </c>
    </row>
    <row r="101" spans="1:12" ht="12.75">
      <c r="A101" t="s">
        <v>85</v>
      </c>
      <c r="B101" t="s">
        <v>86</v>
      </c>
      <c r="C101" t="s">
        <v>307</v>
      </c>
      <c r="D101" t="s">
        <v>305</v>
      </c>
      <c r="E101">
        <v>150.79</v>
      </c>
      <c r="F101">
        <v>123.6</v>
      </c>
      <c r="G101" t="s">
        <v>37</v>
      </c>
      <c r="H101">
        <v>123.6</v>
      </c>
      <c r="I101" t="s">
        <v>308</v>
      </c>
      <c r="J101" t="s">
        <v>99</v>
      </c>
      <c r="K101">
        <f t="shared" si="2"/>
        <v>9</v>
      </c>
      <c r="L101">
        <f t="shared" si="3"/>
        <v>1112.3999999999999</v>
      </c>
    </row>
    <row r="102" spans="1:12" ht="12.75">
      <c r="A102" t="s">
        <v>85</v>
      </c>
      <c r="B102" t="s">
        <v>86</v>
      </c>
      <c r="C102" t="s">
        <v>309</v>
      </c>
      <c r="D102" t="s">
        <v>60</v>
      </c>
      <c r="E102">
        <v>43.82</v>
      </c>
      <c r="F102">
        <v>35.92</v>
      </c>
      <c r="G102" t="s">
        <v>37</v>
      </c>
      <c r="H102">
        <v>35.92</v>
      </c>
      <c r="I102" t="s">
        <v>310</v>
      </c>
      <c r="J102" t="s">
        <v>99</v>
      </c>
      <c r="K102">
        <f t="shared" si="2"/>
        <v>9</v>
      </c>
      <c r="L102">
        <f t="shared" si="3"/>
        <v>323.28000000000003</v>
      </c>
    </row>
    <row r="103" spans="1:12" ht="12.75">
      <c r="A103" t="s">
        <v>85</v>
      </c>
      <c r="B103" t="s">
        <v>86</v>
      </c>
      <c r="C103" t="s">
        <v>311</v>
      </c>
      <c r="D103" t="s">
        <v>60</v>
      </c>
      <c r="E103">
        <v>350.21</v>
      </c>
      <c r="F103">
        <v>287.06</v>
      </c>
      <c r="G103" t="s">
        <v>37</v>
      </c>
      <c r="H103">
        <v>287.06</v>
      </c>
      <c r="I103" t="s">
        <v>312</v>
      </c>
      <c r="J103" t="s">
        <v>99</v>
      </c>
      <c r="K103">
        <f t="shared" si="2"/>
        <v>9</v>
      </c>
      <c r="L103">
        <f t="shared" si="3"/>
        <v>2583.54</v>
      </c>
    </row>
    <row r="104" spans="1:12" ht="12.75">
      <c r="A104" t="s">
        <v>313</v>
      </c>
      <c r="B104" t="s">
        <v>314</v>
      </c>
      <c r="C104" t="s">
        <v>315</v>
      </c>
      <c r="D104" t="s">
        <v>60</v>
      </c>
      <c r="E104">
        <v>1013.03</v>
      </c>
      <c r="F104">
        <v>830.35</v>
      </c>
      <c r="G104" t="s">
        <v>89</v>
      </c>
      <c r="H104">
        <v>830.35</v>
      </c>
      <c r="I104" t="s">
        <v>316</v>
      </c>
      <c r="J104" t="s">
        <v>99</v>
      </c>
      <c r="K104">
        <f t="shared" si="2"/>
        <v>40</v>
      </c>
      <c r="L104">
        <f t="shared" si="3"/>
        <v>33214</v>
      </c>
    </row>
    <row r="105" spans="1:12" ht="12.75">
      <c r="A105" t="s">
        <v>317</v>
      </c>
      <c r="B105" t="s">
        <v>318</v>
      </c>
      <c r="C105" t="s">
        <v>319</v>
      </c>
      <c r="D105" t="s">
        <v>122</v>
      </c>
      <c r="E105">
        <v>157.34</v>
      </c>
      <c r="F105">
        <v>128.97</v>
      </c>
      <c r="G105" t="s">
        <v>89</v>
      </c>
      <c r="H105">
        <v>128.97</v>
      </c>
      <c r="I105" t="s">
        <v>320</v>
      </c>
      <c r="J105" t="s">
        <v>99</v>
      </c>
      <c r="K105">
        <f t="shared" si="2"/>
        <v>40</v>
      </c>
      <c r="L105">
        <f t="shared" si="3"/>
        <v>5158.8</v>
      </c>
    </row>
    <row r="106" spans="1:12" ht="12.75">
      <c r="A106" t="s">
        <v>321</v>
      </c>
      <c r="B106" t="s">
        <v>322</v>
      </c>
      <c r="C106" t="s">
        <v>323</v>
      </c>
      <c r="D106" t="s">
        <v>324</v>
      </c>
      <c r="E106">
        <v>326.66</v>
      </c>
      <c r="F106">
        <v>267.75</v>
      </c>
      <c r="G106" t="s">
        <v>37</v>
      </c>
      <c r="H106">
        <v>267.75</v>
      </c>
      <c r="I106" t="s">
        <v>325</v>
      </c>
      <c r="J106" t="s">
        <v>99</v>
      </c>
      <c r="K106">
        <f t="shared" si="2"/>
        <v>9</v>
      </c>
      <c r="L106">
        <f t="shared" si="3"/>
        <v>2409.75</v>
      </c>
    </row>
    <row r="107" spans="1:12" ht="12.75">
      <c r="A107" t="s">
        <v>321</v>
      </c>
      <c r="B107" t="s">
        <v>322</v>
      </c>
      <c r="C107" t="s">
        <v>326</v>
      </c>
      <c r="D107" t="s">
        <v>324</v>
      </c>
      <c r="E107">
        <v>436.11</v>
      </c>
      <c r="F107">
        <v>357.47</v>
      </c>
      <c r="G107" t="s">
        <v>37</v>
      </c>
      <c r="H107">
        <v>357.47</v>
      </c>
      <c r="I107" t="s">
        <v>327</v>
      </c>
      <c r="J107" t="s">
        <v>99</v>
      </c>
      <c r="K107">
        <f t="shared" si="2"/>
        <v>9</v>
      </c>
      <c r="L107">
        <f t="shared" si="3"/>
        <v>3217.2300000000005</v>
      </c>
    </row>
    <row r="108" spans="1:12" ht="12.75">
      <c r="A108" t="s">
        <v>321</v>
      </c>
      <c r="B108" t="s">
        <v>322</v>
      </c>
      <c r="C108" t="s">
        <v>328</v>
      </c>
      <c r="D108" t="s">
        <v>215</v>
      </c>
      <c r="E108">
        <v>124.71</v>
      </c>
      <c r="F108">
        <v>102.22</v>
      </c>
      <c r="G108" t="s">
        <v>37</v>
      </c>
      <c r="H108">
        <v>102.22</v>
      </c>
      <c r="I108" t="s">
        <v>329</v>
      </c>
      <c r="J108" t="s">
        <v>99</v>
      </c>
      <c r="K108">
        <f t="shared" si="2"/>
        <v>9</v>
      </c>
      <c r="L108">
        <f t="shared" si="3"/>
        <v>919.98</v>
      </c>
    </row>
    <row r="109" spans="1:12" ht="12.75">
      <c r="A109" t="s">
        <v>321</v>
      </c>
      <c r="B109" t="s">
        <v>322</v>
      </c>
      <c r="C109" t="s">
        <v>330</v>
      </c>
      <c r="D109" t="s">
        <v>60</v>
      </c>
      <c r="E109">
        <v>78.13</v>
      </c>
      <c r="F109">
        <v>64.04</v>
      </c>
      <c r="G109" t="s">
        <v>37</v>
      </c>
      <c r="H109">
        <v>64.04</v>
      </c>
      <c r="I109" t="s">
        <v>331</v>
      </c>
      <c r="J109" t="s">
        <v>99</v>
      </c>
      <c r="K109">
        <f t="shared" si="2"/>
        <v>9</v>
      </c>
      <c r="L109">
        <f t="shared" si="3"/>
        <v>576.36</v>
      </c>
    </row>
    <row r="110" spans="1:12" ht="12.75">
      <c r="A110" t="s">
        <v>332</v>
      </c>
      <c r="B110" t="s">
        <v>333</v>
      </c>
      <c r="C110" t="s">
        <v>334</v>
      </c>
      <c r="D110" t="s">
        <v>220</v>
      </c>
      <c r="E110">
        <v>4453</v>
      </c>
      <c r="F110">
        <v>3650</v>
      </c>
      <c r="G110" t="s">
        <v>89</v>
      </c>
      <c r="H110">
        <v>3650</v>
      </c>
      <c r="I110" t="s">
        <v>335</v>
      </c>
      <c r="J110" t="s">
        <v>99</v>
      </c>
      <c r="K110">
        <f t="shared" si="2"/>
        <v>40</v>
      </c>
      <c r="L110">
        <f t="shared" si="3"/>
        <v>146000</v>
      </c>
    </row>
    <row r="111" spans="1:12" ht="12.75">
      <c r="A111" t="s">
        <v>336</v>
      </c>
      <c r="B111" t="s">
        <v>337</v>
      </c>
      <c r="C111" t="s">
        <v>338</v>
      </c>
      <c r="D111" t="s">
        <v>339</v>
      </c>
      <c r="E111">
        <v>1615.66</v>
      </c>
      <c r="F111">
        <v>1553.52</v>
      </c>
      <c r="G111" t="s">
        <v>89</v>
      </c>
      <c r="H111">
        <v>1553.52</v>
      </c>
      <c r="I111" t="s">
        <v>340</v>
      </c>
      <c r="J111" t="s">
        <v>99</v>
      </c>
      <c r="K111">
        <f t="shared" si="2"/>
        <v>40</v>
      </c>
      <c r="L111">
        <f t="shared" si="3"/>
        <v>62140.8</v>
      </c>
    </row>
    <row r="112" spans="1:12" ht="12.75">
      <c r="A112" t="s">
        <v>336</v>
      </c>
      <c r="B112" t="s">
        <v>337</v>
      </c>
      <c r="C112" t="s">
        <v>341</v>
      </c>
      <c r="D112" t="s">
        <v>60</v>
      </c>
      <c r="E112">
        <v>1507.4</v>
      </c>
      <c r="F112">
        <v>1388.68</v>
      </c>
      <c r="G112" t="s">
        <v>89</v>
      </c>
      <c r="H112">
        <v>1388.68</v>
      </c>
      <c r="I112" t="s">
        <v>342</v>
      </c>
      <c r="J112" t="s">
        <v>99</v>
      </c>
      <c r="K112">
        <f t="shared" si="2"/>
        <v>40</v>
      </c>
      <c r="L112">
        <f t="shared" si="3"/>
        <v>55547.200000000004</v>
      </c>
    </row>
    <row r="113" spans="1:12" ht="12.75">
      <c r="A113" t="s">
        <v>336</v>
      </c>
      <c r="B113" t="s">
        <v>337</v>
      </c>
      <c r="C113" t="s">
        <v>343</v>
      </c>
      <c r="D113" t="s">
        <v>344</v>
      </c>
      <c r="E113">
        <v>516.5</v>
      </c>
      <c r="F113">
        <v>423.36</v>
      </c>
      <c r="G113" t="s">
        <v>89</v>
      </c>
      <c r="H113">
        <v>423.36</v>
      </c>
      <c r="I113" t="s">
        <v>345</v>
      </c>
      <c r="J113" t="s">
        <v>99</v>
      </c>
      <c r="K113">
        <f t="shared" si="2"/>
        <v>40</v>
      </c>
      <c r="L113">
        <f t="shared" si="3"/>
        <v>16934.4</v>
      </c>
    </row>
    <row r="114" spans="1:12" ht="12.75">
      <c r="A114" t="s">
        <v>336</v>
      </c>
      <c r="B114" t="s">
        <v>337</v>
      </c>
      <c r="C114" t="s">
        <v>346</v>
      </c>
      <c r="D114" t="s">
        <v>344</v>
      </c>
      <c r="E114">
        <v>424.44</v>
      </c>
      <c r="F114">
        <v>408.12</v>
      </c>
      <c r="G114" t="s">
        <v>89</v>
      </c>
      <c r="H114">
        <v>408.12</v>
      </c>
      <c r="I114" t="s">
        <v>347</v>
      </c>
      <c r="J114" t="s">
        <v>99</v>
      </c>
      <c r="K114">
        <f t="shared" si="2"/>
        <v>40</v>
      </c>
      <c r="L114">
        <f t="shared" si="3"/>
        <v>16324.8</v>
      </c>
    </row>
    <row r="115" spans="1:12" ht="12.75">
      <c r="A115" t="s">
        <v>336</v>
      </c>
      <c r="B115" t="s">
        <v>337</v>
      </c>
      <c r="C115" t="s">
        <v>348</v>
      </c>
      <c r="D115" t="s">
        <v>60</v>
      </c>
      <c r="E115">
        <v>4196.97</v>
      </c>
      <c r="F115">
        <v>3830.97</v>
      </c>
      <c r="G115" t="s">
        <v>89</v>
      </c>
      <c r="H115">
        <v>3830.97</v>
      </c>
      <c r="I115" t="s">
        <v>349</v>
      </c>
      <c r="J115" t="s">
        <v>99</v>
      </c>
      <c r="K115">
        <f t="shared" si="2"/>
        <v>40</v>
      </c>
      <c r="L115">
        <f t="shared" si="3"/>
        <v>153238.8</v>
      </c>
    </row>
    <row r="116" spans="1:12" ht="12.75">
      <c r="A116" t="s">
        <v>350</v>
      </c>
      <c r="B116" t="s">
        <v>351</v>
      </c>
      <c r="C116" t="s">
        <v>352</v>
      </c>
      <c r="D116" t="s">
        <v>59</v>
      </c>
      <c r="E116">
        <v>319.7</v>
      </c>
      <c r="F116">
        <v>307.4</v>
      </c>
      <c r="G116" t="s">
        <v>89</v>
      </c>
      <c r="H116">
        <v>307.4</v>
      </c>
      <c r="I116" t="s">
        <v>353</v>
      </c>
      <c r="J116" t="s">
        <v>99</v>
      </c>
      <c r="K116">
        <f t="shared" si="2"/>
        <v>40</v>
      </c>
      <c r="L116">
        <f t="shared" si="3"/>
        <v>12296</v>
      </c>
    </row>
    <row r="117" spans="1:12" ht="12.75">
      <c r="A117" t="s">
        <v>354</v>
      </c>
      <c r="B117" t="s">
        <v>355</v>
      </c>
      <c r="C117" t="s">
        <v>356</v>
      </c>
      <c r="D117" t="s">
        <v>220</v>
      </c>
      <c r="E117">
        <v>377.93</v>
      </c>
      <c r="F117">
        <v>309.78</v>
      </c>
      <c r="G117" t="s">
        <v>89</v>
      </c>
      <c r="H117">
        <v>309.78</v>
      </c>
      <c r="I117" t="s">
        <v>357</v>
      </c>
      <c r="J117" t="s">
        <v>99</v>
      </c>
      <c r="K117">
        <f t="shared" si="2"/>
        <v>40</v>
      </c>
      <c r="L117">
        <f t="shared" si="3"/>
        <v>12391.199999999999</v>
      </c>
    </row>
    <row r="118" spans="1:12" ht="12.75">
      <c r="A118" t="s">
        <v>358</v>
      </c>
      <c r="B118" t="s">
        <v>359</v>
      </c>
      <c r="C118" t="s">
        <v>219</v>
      </c>
      <c r="D118" t="s">
        <v>122</v>
      </c>
      <c r="E118">
        <v>165.85</v>
      </c>
      <c r="F118">
        <v>147.15</v>
      </c>
      <c r="G118" t="s">
        <v>89</v>
      </c>
      <c r="H118">
        <v>147.15</v>
      </c>
      <c r="I118" t="s">
        <v>360</v>
      </c>
      <c r="J118" t="s">
        <v>99</v>
      </c>
      <c r="K118">
        <f t="shared" si="2"/>
        <v>40</v>
      </c>
      <c r="L118">
        <f t="shared" si="3"/>
        <v>5886</v>
      </c>
    </row>
    <row r="119" spans="1:12" ht="12.75">
      <c r="A119" t="s">
        <v>56</v>
      </c>
      <c r="B119" t="s">
        <v>57</v>
      </c>
      <c r="C119" t="s">
        <v>361</v>
      </c>
      <c r="D119" t="s">
        <v>122</v>
      </c>
      <c r="E119">
        <v>1274.18</v>
      </c>
      <c r="F119">
        <v>1270.85</v>
      </c>
      <c r="G119" t="s">
        <v>89</v>
      </c>
      <c r="H119">
        <v>1270.85</v>
      </c>
      <c r="I119" t="s">
        <v>362</v>
      </c>
      <c r="J119" t="s">
        <v>99</v>
      </c>
      <c r="K119">
        <f t="shared" si="2"/>
        <v>40</v>
      </c>
      <c r="L119">
        <f t="shared" si="3"/>
        <v>50834</v>
      </c>
    </row>
    <row r="120" spans="1:12" ht="12.75">
      <c r="A120" t="s">
        <v>56</v>
      </c>
      <c r="B120" t="s">
        <v>57</v>
      </c>
      <c r="C120" t="s">
        <v>363</v>
      </c>
      <c r="D120" t="s">
        <v>122</v>
      </c>
      <c r="E120">
        <v>3217.42</v>
      </c>
      <c r="F120">
        <v>3209.78</v>
      </c>
      <c r="G120" t="s">
        <v>89</v>
      </c>
      <c r="H120">
        <v>3209.78</v>
      </c>
      <c r="I120" t="s">
        <v>364</v>
      </c>
      <c r="J120" t="s">
        <v>99</v>
      </c>
      <c r="K120">
        <f t="shared" si="2"/>
        <v>40</v>
      </c>
      <c r="L120">
        <f t="shared" si="3"/>
        <v>128391.20000000001</v>
      </c>
    </row>
    <row r="121" spans="1:12" ht="12.75">
      <c r="A121" t="s">
        <v>56</v>
      </c>
      <c r="B121" t="s">
        <v>57</v>
      </c>
      <c r="C121" t="s">
        <v>365</v>
      </c>
      <c r="D121" t="s">
        <v>122</v>
      </c>
      <c r="E121">
        <v>4458.85</v>
      </c>
      <c r="F121">
        <v>4447.45</v>
      </c>
      <c r="G121" t="s">
        <v>89</v>
      </c>
      <c r="H121">
        <v>4447.45</v>
      </c>
      <c r="I121" t="s">
        <v>366</v>
      </c>
      <c r="J121" t="s">
        <v>99</v>
      </c>
      <c r="K121">
        <f t="shared" si="2"/>
        <v>40</v>
      </c>
      <c r="L121">
        <f t="shared" si="3"/>
        <v>177898</v>
      </c>
    </row>
    <row r="122" spans="1:12" ht="12.75">
      <c r="A122" t="s">
        <v>56</v>
      </c>
      <c r="B122" t="s">
        <v>57</v>
      </c>
      <c r="C122" t="s">
        <v>367</v>
      </c>
      <c r="D122" t="s">
        <v>122</v>
      </c>
      <c r="E122">
        <v>17452.51</v>
      </c>
      <c r="F122">
        <v>17408.8</v>
      </c>
      <c r="G122" t="s">
        <v>89</v>
      </c>
      <c r="H122">
        <v>17408.8</v>
      </c>
      <c r="I122" t="s">
        <v>368</v>
      </c>
      <c r="J122" t="s">
        <v>99</v>
      </c>
      <c r="K122">
        <f t="shared" si="2"/>
        <v>40</v>
      </c>
      <c r="L122">
        <f t="shared" si="3"/>
        <v>696352</v>
      </c>
    </row>
    <row r="123" spans="1:12" ht="12.75">
      <c r="A123" t="s">
        <v>56</v>
      </c>
      <c r="B123" t="s">
        <v>57</v>
      </c>
      <c r="C123" t="s">
        <v>369</v>
      </c>
      <c r="D123" t="s">
        <v>122</v>
      </c>
      <c r="E123">
        <v>2136.34</v>
      </c>
      <c r="F123">
        <v>2130</v>
      </c>
      <c r="G123" t="s">
        <v>89</v>
      </c>
      <c r="H123">
        <v>2130</v>
      </c>
      <c r="I123" t="s">
        <v>370</v>
      </c>
      <c r="J123" t="s">
        <v>99</v>
      </c>
      <c r="K123">
        <f t="shared" si="2"/>
        <v>40</v>
      </c>
      <c r="L123">
        <f t="shared" si="3"/>
        <v>85200</v>
      </c>
    </row>
    <row r="124" spans="1:12" ht="12.75">
      <c r="A124" t="s">
        <v>56</v>
      </c>
      <c r="B124" t="s">
        <v>57</v>
      </c>
      <c r="C124" t="s">
        <v>371</v>
      </c>
      <c r="D124" t="s">
        <v>122</v>
      </c>
      <c r="E124">
        <v>3008.03</v>
      </c>
      <c r="F124">
        <v>3000.8</v>
      </c>
      <c r="G124" t="s">
        <v>89</v>
      </c>
      <c r="H124">
        <v>3000.8</v>
      </c>
      <c r="I124" t="s">
        <v>372</v>
      </c>
      <c r="J124" t="s">
        <v>99</v>
      </c>
      <c r="K124">
        <f t="shared" si="2"/>
        <v>40</v>
      </c>
      <c r="L124">
        <f t="shared" si="3"/>
        <v>120032</v>
      </c>
    </row>
    <row r="125" spans="1:12" ht="12.75">
      <c r="A125" t="s">
        <v>56</v>
      </c>
      <c r="B125" t="s">
        <v>57</v>
      </c>
      <c r="C125" t="s">
        <v>373</v>
      </c>
      <c r="D125" t="s">
        <v>122</v>
      </c>
      <c r="E125">
        <v>7275.95</v>
      </c>
      <c r="F125">
        <v>7257.84</v>
      </c>
      <c r="G125" t="s">
        <v>89</v>
      </c>
      <c r="H125">
        <v>7257.84</v>
      </c>
      <c r="I125" t="s">
        <v>374</v>
      </c>
      <c r="J125" t="s">
        <v>99</v>
      </c>
      <c r="K125">
        <f t="shared" si="2"/>
        <v>40</v>
      </c>
      <c r="L125">
        <f t="shared" si="3"/>
        <v>290313.6</v>
      </c>
    </row>
    <row r="126" spans="1:12" ht="12.75">
      <c r="A126" t="s">
        <v>56</v>
      </c>
      <c r="B126" t="s">
        <v>57</v>
      </c>
      <c r="C126" t="s">
        <v>375</v>
      </c>
      <c r="D126" t="s">
        <v>122</v>
      </c>
      <c r="E126">
        <v>7590.64</v>
      </c>
      <c r="F126">
        <v>7570.5</v>
      </c>
      <c r="G126" t="s">
        <v>89</v>
      </c>
      <c r="H126">
        <v>7570.5</v>
      </c>
      <c r="I126" t="s">
        <v>376</v>
      </c>
      <c r="J126" t="s">
        <v>99</v>
      </c>
      <c r="K126">
        <f t="shared" si="2"/>
        <v>40</v>
      </c>
      <c r="L126">
        <f t="shared" si="3"/>
        <v>302820</v>
      </c>
    </row>
    <row r="127" spans="1:12" ht="12.75">
      <c r="A127" t="s">
        <v>56</v>
      </c>
      <c r="B127" t="s">
        <v>57</v>
      </c>
      <c r="C127" t="s">
        <v>377</v>
      </c>
      <c r="D127" t="s">
        <v>122</v>
      </c>
      <c r="E127">
        <v>16563.95</v>
      </c>
      <c r="F127">
        <v>16523.09</v>
      </c>
      <c r="G127" t="s">
        <v>89</v>
      </c>
      <c r="H127">
        <v>16523.09</v>
      </c>
      <c r="I127" t="s">
        <v>378</v>
      </c>
      <c r="J127" t="s">
        <v>99</v>
      </c>
      <c r="K127">
        <f t="shared" si="2"/>
        <v>40</v>
      </c>
      <c r="L127">
        <f t="shared" si="3"/>
        <v>660923.6</v>
      </c>
    </row>
    <row r="128" spans="1:12" ht="12.75">
      <c r="A128" t="s">
        <v>56</v>
      </c>
      <c r="B128" t="s">
        <v>57</v>
      </c>
      <c r="C128" t="s">
        <v>379</v>
      </c>
      <c r="D128" t="s">
        <v>122</v>
      </c>
      <c r="E128">
        <v>30287.12</v>
      </c>
      <c r="F128">
        <v>30223.34</v>
      </c>
      <c r="G128" t="s">
        <v>89</v>
      </c>
      <c r="H128">
        <v>30223.34</v>
      </c>
      <c r="I128" t="s">
        <v>380</v>
      </c>
      <c r="J128" t="s">
        <v>99</v>
      </c>
      <c r="K128">
        <f t="shared" si="2"/>
        <v>40</v>
      </c>
      <c r="L128">
        <f t="shared" si="3"/>
        <v>1208933.6</v>
      </c>
    </row>
    <row r="129" spans="1:12" ht="12.75">
      <c r="A129" t="s">
        <v>56</v>
      </c>
      <c r="B129" t="s">
        <v>57</v>
      </c>
      <c r="C129" t="s">
        <v>381</v>
      </c>
      <c r="D129" t="s">
        <v>122</v>
      </c>
      <c r="E129">
        <v>4978.14</v>
      </c>
      <c r="F129">
        <v>4964.84</v>
      </c>
      <c r="G129" t="s">
        <v>89</v>
      </c>
      <c r="H129">
        <v>4964.84</v>
      </c>
      <c r="I129" t="s">
        <v>382</v>
      </c>
      <c r="J129" t="s">
        <v>99</v>
      </c>
      <c r="K129">
        <f t="shared" si="2"/>
        <v>40</v>
      </c>
      <c r="L129">
        <f t="shared" si="3"/>
        <v>198593.6</v>
      </c>
    </row>
    <row r="130" spans="1:12" ht="12.75">
      <c r="A130" t="s">
        <v>383</v>
      </c>
      <c r="B130" t="s">
        <v>384</v>
      </c>
      <c r="C130" t="s">
        <v>385</v>
      </c>
      <c r="D130" t="s">
        <v>122</v>
      </c>
      <c r="E130">
        <v>385.43</v>
      </c>
      <c r="F130">
        <v>315.93</v>
      </c>
      <c r="G130" t="s">
        <v>89</v>
      </c>
      <c r="H130">
        <v>315.93</v>
      </c>
      <c r="I130" t="s">
        <v>386</v>
      </c>
      <c r="J130" t="s">
        <v>99</v>
      </c>
      <c r="K130">
        <f t="shared" si="2"/>
        <v>40</v>
      </c>
      <c r="L130">
        <f t="shared" si="3"/>
        <v>12637.2</v>
      </c>
    </row>
    <row r="131" spans="1:12" ht="12.75">
      <c r="A131" t="s">
        <v>383</v>
      </c>
      <c r="B131" t="s">
        <v>384</v>
      </c>
      <c r="C131" t="s">
        <v>387</v>
      </c>
      <c r="D131" t="s">
        <v>388</v>
      </c>
      <c r="E131">
        <v>91.3</v>
      </c>
      <c r="F131">
        <v>74.84</v>
      </c>
      <c r="G131" t="s">
        <v>89</v>
      </c>
      <c r="H131">
        <v>74.84</v>
      </c>
      <c r="I131" t="s">
        <v>389</v>
      </c>
      <c r="J131" t="s">
        <v>99</v>
      </c>
      <c r="K131">
        <f aca="true" t="shared" si="4" ref="K131:K194">J131-G131</f>
        <v>40</v>
      </c>
      <c r="L131">
        <f aca="true" t="shared" si="5" ref="L131:L194">H131*K131</f>
        <v>2993.6000000000004</v>
      </c>
    </row>
    <row r="132" spans="1:12" ht="12.75">
      <c r="A132" t="s">
        <v>383</v>
      </c>
      <c r="B132" t="s">
        <v>384</v>
      </c>
      <c r="C132" t="s">
        <v>390</v>
      </c>
      <c r="D132" t="s">
        <v>122</v>
      </c>
      <c r="E132">
        <v>682.16</v>
      </c>
      <c r="F132">
        <v>559.15</v>
      </c>
      <c r="G132" t="s">
        <v>89</v>
      </c>
      <c r="H132">
        <v>559.15</v>
      </c>
      <c r="I132" t="s">
        <v>391</v>
      </c>
      <c r="J132" t="s">
        <v>99</v>
      </c>
      <c r="K132">
        <f t="shared" si="4"/>
        <v>40</v>
      </c>
      <c r="L132">
        <f t="shared" si="5"/>
        <v>22366</v>
      </c>
    </row>
    <row r="133" spans="1:12" ht="12.75">
      <c r="A133" t="s">
        <v>392</v>
      </c>
      <c r="B133" t="s">
        <v>393</v>
      </c>
      <c r="C133" t="s">
        <v>394</v>
      </c>
      <c r="D133" t="s">
        <v>395</v>
      </c>
      <c r="E133">
        <v>189.91</v>
      </c>
      <c r="F133">
        <v>155.66</v>
      </c>
      <c r="G133" t="s">
        <v>396</v>
      </c>
      <c r="H133">
        <v>155.66</v>
      </c>
      <c r="I133" t="s">
        <v>397</v>
      </c>
      <c r="J133" t="s">
        <v>99</v>
      </c>
      <c r="K133">
        <f t="shared" si="4"/>
        <v>85</v>
      </c>
      <c r="L133">
        <f t="shared" si="5"/>
        <v>13231.1</v>
      </c>
    </row>
    <row r="134" spans="1:12" ht="12.75">
      <c r="A134" t="s">
        <v>398</v>
      </c>
      <c r="B134" t="s">
        <v>399</v>
      </c>
      <c r="C134" t="s">
        <v>400</v>
      </c>
      <c r="D134" t="s">
        <v>122</v>
      </c>
      <c r="E134">
        <v>246.81</v>
      </c>
      <c r="F134">
        <v>202.3</v>
      </c>
      <c r="G134" t="s">
        <v>89</v>
      </c>
      <c r="H134">
        <v>202.3</v>
      </c>
      <c r="I134" t="s">
        <v>401</v>
      </c>
      <c r="J134" t="s">
        <v>99</v>
      </c>
      <c r="K134">
        <f t="shared" si="4"/>
        <v>40</v>
      </c>
      <c r="L134">
        <f t="shared" si="5"/>
        <v>8092</v>
      </c>
    </row>
    <row r="135" spans="1:12" ht="12.75">
      <c r="A135" t="s">
        <v>398</v>
      </c>
      <c r="B135" t="s">
        <v>399</v>
      </c>
      <c r="C135" t="s">
        <v>402</v>
      </c>
      <c r="D135" t="s">
        <v>122</v>
      </c>
      <c r="E135">
        <v>250.53</v>
      </c>
      <c r="F135">
        <v>205.35</v>
      </c>
      <c r="G135" t="s">
        <v>89</v>
      </c>
      <c r="H135">
        <v>205.35</v>
      </c>
      <c r="I135" t="s">
        <v>403</v>
      </c>
      <c r="J135" t="s">
        <v>99</v>
      </c>
      <c r="K135">
        <f t="shared" si="4"/>
        <v>40</v>
      </c>
      <c r="L135">
        <f t="shared" si="5"/>
        <v>8214</v>
      </c>
    </row>
    <row r="136" spans="1:12" ht="12.75">
      <c r="A136" t="s">
        <v>398</v>
      </c>
      <c r="B136" t="s">
        <v>399</v>
      </c>
      <c r="C136" t="s">
        <v>404</v>
      </c>
      <c r="D136" t="s">
        <v>60</v>
      </c>
      <c r="E136">
        <v>65.81</v>
      </c>
      <c r="F136">
        <v>53.94</v>
      </c>
      <c r="G136" t="s">
        <v>37</v>
      </c>
      <c r="H136">
        <v>53.94</v>
      </c>
      <c r="I136" t="s">
        <v>405</v>
      </c>
      <c r="J136" t="s">
        <v>99</v>
      </c>
      <c r="K136">
        <f t="shared" si="4"/>
        <v>9</v>
      </c>
      <c r="L136">
        <f t="shared" si="5"/>
        <v>485.46</v>
      </c>
    </row>
    <row r="137" spans="1:12" ht="12.75">
      <c r="A137" t="s">
        <v>406</v>
      </c>
      <c r="B137" t="s">
        <v>407</v>
      </c>
      <c r="C137" t="s">
        <v>408</v>
      </c>
      <c r="D137" t="s">
        <v>291</v>
      </c>
      <c r="E137">
        <v>109.4</v>
      </c>
      <c r="F137">
        <v>89.67</v>
      </c>
      <c r="G137" t="s">
        <v>37</v>
      </c>
      <c r="H137">
        <v>89.67</v>
      </c>
      <c r="I137" t="s">
        <v>409</v>
      </c>
      <c r="J137" t="s">
        <v>99</v>
      </c>
      <c r="K137">
        <f t="shared" si="4"/>
        <v>9</v>
      </c>
      <c r="L137">
        <f t="shared" si="5"/>
        <v>807.03</v>
      </c>
    </row>
    <row r="138" spans="1:12" ht="12.75">
      <c r="A138" t="s">
        <v>406</v>
      </c>
      <c r="B138" t="s">
        <v>407</v>
      </c>
      <c r="C138" t="s">
        <v>410</v>
      </c>
      <c r="D138" t="s">
        <v>291</v>
      </c>
      <c r="E138">
        <v>46.76</v>
      </c>
      <c r="F138">
        <v>38.33</v>
      </c>
      <c r="G138" t="s">
        <v>37</v>
      </c>
      <c r="H138">
        <v>38.33</v>
      </c>
      <c r="I138" t="s">
        <v>411</v>
      </c>
      <c r="J138" t="s">
        <v>99</v>
      </c>
      <c r="K138">
        <f t="shared" si="4"/>
        <v>9</v>
      </c>
      <c r="L138">
        <f t="shared" si="5"/>
        <v>344.96999999999997</v>
      </c>
    </row>
    <row r="139" spans="1:12" ht="12.75">
      <c r="A139" t="s">
        <v>406</v>
      </c>
      <c r="B139" t="s">
        <v>407</v>
      </c>
      <c r="C139" t="s">
        <v>412</v>
      </c>
      <c r="D139" t="s">
        <v>291</v>
      </c>
      <c r="E139">
        <v>512.81</v>
      </c>
      <c r="F139">
        <v>420.34</v>
      </c>
      <c r="G139" t="s">
        <v>37</v>
      </c>
      <c r="H139">
        <v>420.34</v>
      </c>
      <c r="I139" t="s">
        <v>413</v>
      </c>
      <c r="J139" t="s">
        <v>99</v>
      </c>
      <c r="K139">
        <f t="shared" si="4"/>
        <v>9</v>
      </c>
      <c r="L139">
        <f t="shared" si="5"/>
        <v>3783.06</v>
      </c>
    </row>
    <row r="140" spans="1:12" ht="12.75">
      <c r="A140" t="s">
        <v>406</v>
      </c>
      <c r="B140" t="s">
        <v>407</v>
      </c>
      <c r="C140" t="s">
        <v>414</v>
      </c>
      <c r="D140" t="s">
        <v>291</v>
      </c>
      <c r="E140">
        <v>1090.28</v>
      </c>
      <c r="F140">
        <v>893.67</v>
      </c>
      <c r="G140" t="s">
        <v>37</v>
      </c>
      <c r="H140">
        <v>893.67</v>
      </c>
      <c r="I140" t="s">
        <v>415</v>
      </c>
      <c r="J140" t="s">
        <v>99</v>
      </c>
      <c r="K140">
        <f t="shared" si="4"/>
        <v>9</v>
      </c>
      <c r="L140">
        <f t="shared" si="5"/>
        <v>8043.03</v>
      </c>
    </row>
    <row r="141" spans="1:12" ht="12.75">
      <c r="A141" t="s">
        <v>416</v>
      </c>
      <c r="B141" t="s">
        <v>417</v>
      </c>
      <c r="C141" t="s">
        <v>418</v>
      </c>
      <c r="D141" t="s">
        <v>122</v>
      </c>
      <c r="E141">
        <v>3154.99</v>
      </c>
      <c r="F141">
        <v>2586.06</v>
      </c>
      <c r="G141" t="s">
        <v>89</v>
      </c>
      <c r="H141">
        <v>2586.06</v>
      </c>
      <c r="I141" t="s">
        <v>419</v>
      </c>
      <c r="J141" t="s">
        <v>99</v>
      </c>
      <c r="K141">
        <f t="shared" si="4"/>
        <v>40</v>
      </c>
      <c r="L141">
        <f t="shared" si="5"/>
        <v>103442.4</v>
      </c>
    </row>
    <row r="142" spans="1:12" ht="12.75">
      <c r="A142" t="s">
        <v>416</v>
      </c>
      <c r="B142" t="s">
        <v>417</v>
      </c>
      <c r="C142" t="s">
        <v>420</v>
      </c>
      <c r="D142" t="s">
        <v>122</v>
      </c>
      <c r="E142">
        <v>2449.69</v>
      </c>
      <c r="F142">
        <v>2007.94</v>
      </c>
      <c r="G142" t="s">
        <v>89</v>
      </c>
      <c r="H142">
        <v>2007.94</v>
      </c>
      <c r="I142" t="s">
        <v>421</v>
      </c>
      <c r="J142" t="s">
        <v>99</v>
      </c>
      <c r="K142">
        <f t="shared" si="4"/>
        <v>40</v>
      </c>
      <c r="L142">
        <f t="shared" si="5"/>
        <v>80317.6</v>
      </c>
    </row>
    <row r="143" spans="1:12" ht="12.75">
      <c r="A143" t="s">
        <v>30</v>
      </c>
      <c r="B143" t="s">
        <v>31</v>
      </c>
      <c r="C143" t="s">
        <v>422</v>
      </c>
      <c r="D143" t="s">
        <v>423</v>
      </c>
      <c r="E143">
        <v>655.75</v>
      </c>
      <c r="F143">
        <v>537.5</v>
      </c>
      <c r="G143" t="s">
        <v>424</v>
      </c>
      <c r="H143">
        <v>537.5</v>
      </c>
      <c r="I143" t="s">
        <v>425</v>
      </c>
      <c r="J143" t="s">
        <v>99</v>
      </c>
      <c r="K143">
        <f t="shared" si="4"/>
        <v>24</v>
      </c>
      <c r="L143">
        <f t="shared" si="5"/>
        <v>12900</v>
      </c>
    </row>
    <row r="144" spans="1:12" ht="12.75">
      <c r="A144" t="s">
        <v>30</v>
      </c>
      <c r="B144" t="s">
        <v>31</v>
      </c>
      <c r="C144" t="s">
        <v>426</v>
      </c>
      <c r="D144" t="s">
        <v>423</v>
      </c>
      <c r="E144">
        <v>108.14</v>
      </c>
      <c r="F144">
        <v>88.64</v>
      </c>
      <c r="G144" t="s">
        <v>424</v>
      </c>
      <c r="H144">
        <v>88.64</v>
      </c>
      <c r="I144" t="s">
        <v>427</v>
      </c>
      <c r="J144" t="s">
        <v>99</v>
      </c>
      <c r="K144">
        <f t="shared" si="4"/>
        <v>24</v>
      </c>
      <c r="L144">
        <f t="shared" si="5"/>
        <v>2127.36</v>
      </c>
    </row>
    <row r="145" spans="1:12" ht="12.75">
      <c r="A145" t="s">
        <v>30</v>
      </c>
      <c r="B145" t="s">
        <v>31</v>
      </c>
      <c r="C145" t="s">
        <v>428</v>
      </c>
      <c r="D145" t="s">
        <v>423</v>
      </c>
      <c r="E145">
        <v>54.84</v>
      </c>
      <c r="F145">
        <v>44.95</v>
      </c>
      <c r="G145" t="s">
        <v>424</v>
      </c>
      <c r="H145">
        <v>44.95</v>
      </c>
      <c r="I145" t="s">
        <v>429</v>
      </c>
      <c r="J145" t="s">
        <v>99</v>
      </c>
      <c r="K145">
        <f t="shared" si="4"/>
        <v>24</v>
      </c>
      <c r="L145">
        <f t="shared" si="5"/>
        <v>1078.8000000000002</v>
      </c>
    </row>
    <row r="146" spans="1:12" ht="12.75">
      <c r="A146" t="s">
        <v>30</v>
      </c>
      <c r="B146" t="s">
        <v>31</v>
      </c>
      <c r="C146" t="s">
        <v>430</v>
      </c>
      <c r="D146" t="s">
        <v>423</v>
      </c>
      <c r="E146">
        <v>58.47</v>
      </c>
      <c r="F146">
        <v>47.93</v>
      </c>
      <c r="G146" t="s">
        <v>424</v>
      </c>
      <c r="H146">
        <v>47.93</v>
      </c>
      <c r="I146" t="s">
        <v>431</v>
      </c>
      <c r="J146" t="s">
        <v>99</v>
      </c>
      <c r="K146">
        <f t="shared" si="4"/>
        <v>24</v>
      </c>
      <c r="L146">
        <f t="shared" si="5"/>
        <v>1150.32</v>
      </c>
    </row>
    <row r="147" spans="1:12" ht="12.75">
      <c r="A147" t="s">
        <v>42</v>
      </c>
      <c r="B147" t="s">
        <v>43</v>
      </c>
      <c r="C147" t="s">
        <v>432</v>
      </c>
      <c r="D147" t="s">
        <v>433</v>
      </c>
      <c r="E147">
        <v>45.92</v>
      </c>
      <c r="F147">
        <v>37.64</v>
      </c>
      <c r="G147" t="s">
        <v>434</v>
      </c>
      <c r="H147">
        <v>37.64</v>
      </c>
      <c r="I147" t="s">
        <v>435</v>
      </c>
      <c r="J147" t="s">
        <v>99</v>
      </c>
      <c r="K147">
        <f t="shared" si="4"/>
        <v>26</v>
      </c>
      <c r="L147">
        <f t="shared" si="5"/>
        <v>978.64</v>
      </c>
    </row>
    <row r="148" spans="1:12" ht="12.75">
      <c r="A148" t="s">
        <v>42</v>
      </c>
      <c r="B148" t="s">
        <v>43</v>
      </c>
      <c r="C148" t="s">
        <v>436</v>
      </c>
      <c r="D148" t="s">
        <v>433</v>
      </c>
      <c r="E148">
        <v>246.12</v>
      </c>
      <c r="F148">
        <v>201.74</v>
      </c>
      <c r="G148" t="s">
        <v>434</v>
      </c>
      <c r="H148">
        <v>201.74</v>
      </c>
      <c r="I148" t="s">
        <v>437</v>
      </c>
      <c r="J148" t="s">
        <v>99</v>
      </c>
      <c r="K148">
        <f t="shared" si="4"/>
        <v>26</v>
      </c>
      <c r="L148">
        <f t="shared" si="5"/>
        <v>5245.24</v>
      </c>
    </row>
    <row r="149" spans="1:12" ht="12.75">
      <c r="A149" t="s">
        <v>42</v>
      </c>
      <c r="B149" t="s">
        <v>43</v>
      </c>
      <c r="C149" t="s">
        <v>438</v>
      </c>
      <c r="D149" t="s">
        <v>433</v>
      </c>
      <c r="E149">
        <v>113.22</v>
      </c>
      <c r="F149">
        <v>92.8</v>
      </c>
      <c r="G149" t="s">
        <v>434</v>
      </c>
      <c r="H149">
        <v>92.8</v>
      </c>
      <c r="I149" t="s">
        <v>439</v>
      </c>
      <c r="J149" t="s">
        <v>99</v>
      </c>
      <c r="K149">
        <f t="shared" si="4"/>
        <v>26</v>
      </c>
      <c r="L149">
        <f t="shared" si="5"/>
        <v>2412.7999999999997</v>
      </c>
    </row>
    <row r="150" spans="1:12" ht="12.75">
      <c r="A150" t="s">
        <v>440</v>
      </c>
      <c r="B150" t="s">
        <v>441</v>
      </c>
      <c r="C150" t="s">
        <v>442</v>
      </c>
      <c r="D150" t="s">
        <v>443</v>
      </c>
      <c r="E150">
        <v>360</v>
      </c>
      <c r="F150">
        <v>360</v>
      </c>
      <c r="G150" t="s">
        <v>89</v>
      </c>
      <c r="H150">
        <v>360</v>
      </c>
      <c r="I150" t="s">
        <v>444</v>
      </c>
      <c r="J150" t="s">
        <v>99</v>
      </c>
      <c r="K150">
        <f t="shared" si="4"/>
        <v>40</v>
      </c>
      <c r="L150">
        <f t="shared" si="5"/>
        <v>14400</v>
      </c>
    </row>
    <row r="151" spans="1:12" ht="12.75">
      <c r="A151" t="s">
        <v>445</v>
      </c>
      <c r="B151" t="s">
        <v>446</v>
      </c>
      <c r="C151" t="s">
        <v>447</v>
      </c>
      <c r="D151" t="s">
        <v>60</v>
      </c>
      <c r="E151">
        <v>1010.38</v>
      </c>
      <c r="F151">
        <v>971.52</v>
      </c>
      <c r="G151" t="s">
        <v>37</v>
      </c>
      <c r="H151">
        <v>971.52</v>
      </c>
      <c r="I151" t="s">
        <v>448</v>
      </c>
      <c r="J151" t="s">
        <v>99</v>
      </c>
      <c r="K151">
        <f t="shared" si="4"/>
        <v>9</v>
      </c>
      <c r="L151">
        <f t="shared" si="5"/>
        <v>8743.68</v>
      </c>
    </row>
    <row r="152" spans="1:12" ht="12.75">
      <c r="A152" t="s">
        <v>449</v>
      </c>
      <c r="B152" t="s">
        <v>450</v>
      </c>
      <c r="C152" t="s">
        <v>451</v>
      </c>
      <c r="D152" t="s">
        <v>339</v>
      </c>
      <c r="E152">
        <v>21212.79</v>
      </c>
      <c r="F152">
        <v>19284.35</v>
      </c>
      <c r="G152" t="s">
        <v>37</v>
      </c>
      <c r="H152">
        <v>19284.35</v>
      </c>
      <c r="I152" t="s">
        <v>452</v>
      </c>
      <c r="J152" t="s">
        <v>99</v>
      </c>
      <c r="K152">
        <f t="shared" si="4"/>
        <v>9</v>
      </c>
      <c r="L152">
        <f t="shared" si="5"/>
        <v>173559.15</v>
      </c>
    </row>
    <row r="153" spans="1:12" ht="12.75">
      <c r="A153" t="s">
        <v>453</v>
      </c>
      <c r="B153" t="s">
        <v>454</v>
      </c>
      <c r="C153" t="s">
        <v>455</v>
      </c>
      <c r="D153" t="s">
        <v>456</v>
      </c>
      <c r="E153">
        <v>125.4</v>
      </c>
      <c r="F153">
        <v>102.79</v>
      </c>
      <c r="G153" t="s">
        <v>89</v>
      </c>
      <c r="H153">
        <v>102.79</v>
      </c>
      <c r="I153" t="s">
        <v>457</v>
      </c>
      <c r="J153" t="s">
        <v>99</v>
      </c>
      <c r="K153">
        <f t="shared" si="4"/>
        <v>40</v>
      </c>
      <c r="L153">
        <f t="shared" si="5"/>
        <v>4111.6</v>
      </c>
    </row>
    <row r="154" spans="1:12" ht="12.75">
      <c r="A154" t="s">
        <v>458</v>
      </c>
      <c r="B154" t="s">
        <v>459</v>
      </c>
      <c r="C154" t="s">
        <v>460</v>
      </c>
      <c r="D154" t="s">
        <v>461</v>
      </c>
      <c r="E154">
        <v>1740.65</v>
      </c>
      <c r="F154">
        <v>1673.7</v>
      </c>
      <c r="G154" t="s">
        <v>89</v>
      </c>
      <c r="H154">
        <v>1673.7</v>
      </c>
      <c r="I154" t="s">
        <v>462</v>
      </c>
      <c r="J154" t="s">
        <v>99</v>
      </c>
      <c r="K154">
        <f t="shared" si="4"/>
        <v>40</v>
      </c>
      <c r="L154">
        <f t="shared" si="5"/>
        <v>66948</v>
      </c>
    </row>
    <row r="155" spans="1:12" ht="12.75">
      <c r="A155" t="s">
        <v>463</v>
      </c>
      <c r="B155" t="s">
        <v>464</v>
      </c>
      <c r="C155" t="s">
        <v>465</v>
      </c>
      <c r="D155" t="s">
        <v>466</v>
      </c>
      <c r="E155">
        <v>509.96</v>
      </c>
      <c r="F155">
        <v>418</v>
      </c>
      <c r="G155" t="s">
        <v>89</v>
      </c>
      <c r="H155">
        <v>418</v>
      </c>
      <c r="I155" t="s">
        <v>467</v>
      </c>
      <c r="J155" t="s">
        <v>99</v>
      </c>
      <c r="K155">
        <f t="shared" si="4"/>
        <v>40</v>
      </c>
      <c r="L155">
        <f t="shared" si="5"/>
        <v>16720</v>
      </c>
    </row>
    <row r="156" spans="1:12" ht="12.75">
      <c r="A156" t="s">
        <v>463</v>
      </c>
      <c r="B156" t="s">
        <v>464</v>
      </c>
      <c r="C156" t="s">
        <v>468</v>
      </c>
      <c r="D156" t="s">
        <v>466</v>
      </c>
      <c r="E156">
        <v>646.48</v>
      </c>
      <c r="F156">
        <v>529.9</v>
      </c>
      <c r="G156" t="s">
        <v>89</v>
      </c>
      <c r="H156">
        <v>529.9</v>
      </c>
      <c r="I156" t="s">
        <v>469</v>
      </c>
      <c r="J156" t="s">
        <v>99</v>
      </c>
      <c r="K156">
        <f t="shared" si="4"/>
        <v>40</v>
      </c>
      <c r="L156">
        <f t="shared" si="5"/>
        <v>21196</v>
      </c>
    </row>
    <row r="157" spans="1:12" ht="12.75">
      <c r="A157" t="s">
        <v>48</v>
      </c>
      <c r="B157" t="s">
        <v>49</v>
      </c>
      <c r="C157" t="s">
        <v>470</v>
      </c>
      <c r="D157" t="s">
        <v>471</v>
      </c>
      <c r="E157">
        <v>84.22</v>
      </c>
      <c r="F157">
        <v>69.03</v>
      </c>
      <c r="G157" t="s">
        <v>472</v>
      </c>
      <c r="H157">
        <v>69.03</v>
      </c>
      <c r="I157" t="s">
        <v>473</v>
      </c>
      <c r="J157" t="s">
        <v>474</v>
      </c>
      <c r="K157">
        <f t="shared" si="4"/>
        <v>-3</v>
      </c>
      <c r="L157">
        <f t="shared" si="5"/>
        <v>-207.09</v>
      </c>
    </row>
    <row r="158" spans="1:12" ht="12.75">
      <c r="A158" t="s">
        <v>48</v>
      </c>
      <c r="B158" t="s">
        <v>49</v>
      </c>
      <c r="C158" t="s">
        <v>475</v>
      </c>
      <c r="D158" t="s">
        <v>471</v>
      </c>
      <c r="E158">
        <v>122.55</v>
      </c>
      <c r="F158">
        <v>100.45</v>
      </c>
      <c r="G158" t="s">
        <v>472</v>
      </c>
      <c r="H158">
        <v>100.45</v>
      </c>
      <c r="I158" t="s">
        <v>476</v>
      </c>
      <c r="J158" t="s">
        <v>474</v>
      </c>
      <c r="K158">
        <f t="shared" si="4"/>
        <v>-3</v>
      </c>
      <c r="L158">
        <f t="shared" si="5"/>
        <v>-301.35</v>
      </c>
    </row>
    <row r="159" spans="1:12" ht="12.75">
      <c r="A159" t="s">
        <v>30</v>
      </c>
      <c r="B159" t="s">
        <v>31</v>
      </c>
      <c r="C159" t="s">
        <v>477</v>
      </c>
      <c r="D159" t="s">
        <v>478</v>
      </c>
      <c r="E159">
        <v>36.93</v>
      </c>
      <c r="F159">
        <v>30.27</v>
      </c>
      <c r="G159" t="s">
        <v>479</v>
      </c>
      <c r="H159">
        <v>30.27</v>
      </c>
      <c r="I159" t="s">
        <v>480</v>
      </c>
      <c r="J159" t="s">
        <v>474</v>
      </c>
      <c r="K159">
        <f t="shared" si="4"/>
        <v>11</v>
      </c>
      <c r="L159">
        <f t="shared" si="5"/>
        <v>332.96999999999997</v>
      </c>
    </row>
    <row r="160" spans="1:12" ht="12.75">
      <c r="A160" t="s">
        <v>30</v>
      </c>
      <c r="B160" t="s">
        <v>31</v>
      </c>
      <c r="C160" t="s">
        <v>481</v>
      </c>
      <c r="D160" t="s">
        <v>478</v>
      </c>
      <c r="E160">
        <v>36.93</v>
      </c>
      <c r="F160">
        <v>30.27</v>
      </c>
      <c r="G160" t="s">
        <v>482</v>
      </c>
      <c r="H160">
        <v>30.27</v>
      </c>
      <c r="I160" t="s">
        <v>483</v>
      </c>
      <c r="J160" t="s">
        <v>474</v>
      </c>
      <c r="K160">
        <f t="shared" si="4"/>
        <v>-40</v>
      </c>
      <c r="L160">
        <f t="shared" si="5"/>
        <v>-1210.8</v>
      </c>
    </row>
    <row r="161" spans="1:12" ht="12.75">
      <c r="A161" t="s">
        <v>30</v>
      </c>
      <c r="B161" t="s">
        <v>31</v>
      </c>
      <c r="C161" t="s">
        <v>484</v>
      </c>
      <c r="D161" t="s">
        <v>478</v>
      </c>
      <c r="E161">
        <v>51.18</v>
      </c>
      <c r="F161">
        <v>41.95</v>
      </c>
      <c r="G161" t="s">
        <v>482</v>
      </c>
      <c r="H161">
        <v>41.95</v>
      </c>
      <c r="I161" t="s">
        <v>485</v>
      </c>
      <c r="J161" t="s">
        <v>474</v>
      </c>
      <c r="K161">
        <f t="shared" si="4"/>
        <v>-40</v>
      </c>
      <c r="L161">
        <f t="shared" si="5"/>
        <v>-1678</v>
      </c>
    </row>
    <row r="162" spans="1:12" ht="12.75">
      <c r="A162" t="s">
        <v>30</v>
      </c>
      <c r="B162" t="s">
        <v>31</v>
      </c>
      <c r="C162" t="s">
        <v>486</v>
      </c>
      <c r="D162" t="s">
        <v>478</v>
      </c>
      <c r="E162">
        <v>51.11</v>
      </c>
      <c r="F162">
        <v>41.89</v>
      </c>
      <c r="G162" t="s">
        <v>482</v>
      </c>
      <c r="H162">
        <v>41.89</v>
      </c>
      <c r="I162" t="s">
        <v>487</v>
      </c>
      <c r="J162" t="s">
        <v>474</v>
      </c>
      <c r="K162">
        <f t="shared" si="4"/>
        <v>-40</v>
      </c>
      <c r="L162">
        <f t="shared" si="5"/>
        <v>-1675.6</v>
      </c>
    </row>
    <row r="163" spans="1:12" ht="12.75">
      <c r="A163" t="s">
        <v>488</v>
      </c>
      <c r="B163" t="s">
        <v>489</v>
      </c>
      <c r="C163" t="s">
        <v>490</v>
      </c>
      <c r="D163" t="s">
        <v>491</v>
      </c>
      <c r="E163">
        <v>45.31</v>
      </c>
      <c r="F163">
        <v>41.19</v>
      </c>
      <c r="G163" t="s">
        <v>482</v>
      </c>
      <c r="H163">
        <v>41.19</v>
      </c>
      <c r="I163" t="s">
        <v>492</v>
      </c>
      <c r="J163" t="s">
        <v>474</v>
      </c>
      <c r="K163">
        <f t="shared" si="4"/>
        <v>-40</v>
      </c>
      <c r="L163">
        <f t="shared" si="5"/>
        <v>-1647.6</v>
      </c>
    </row>
    <row r="164" spans="1:12" ht="12.75">
      <c r="A164" t="s">
        <v>10</v>
      </c>
      <c r="B164" t="s">
        <v>11</v>
      </c>
      <c r="C164" t="s">
        <v>493</v>
      </c>
      <c r="D164" t="s">
        <v>99</v>
      </c>
      <c r="E164">
        <v>7172.4</v>
      </c>
      <c r="F164">
        <v>5879.02</v>
      </c>
      <c r="G164" t="s">
        <v>494</v>
      </c>
      <c r="H164">
        <v>5879.02</v>
      </c>
      <c r="I164" t="s">
        <v>495</v>
      </c>
      <c r="J164" t="s">
        <v>474</v>
      </c>
      <c r="K164">
        <f t="shared" si="4"/>
        <v>-28</v>
      </c>
      <c r="L164">
        <f t="shared" si="5"/>
        <v>-164612.56</v>
      </c>
    </row>
    <row r="165" spans="1:12" ht="12.75">
      <c r="A165" t="s">
        <v>10</v>
      </c>
      <c r="B165" t="s">
        <v>11</v>
      </c>
      <c r="C165" t="s">
        <v>496</v>
      </c>
      <c r="D165" t="s">
        <v>99</v>
      </c>
      <c r="E165">
        <v>654.4</v>
      </c>
      <c r="F165">
        <v>536.39</v>
      </c>
      <c r="G165" t="s">
        <v>494</v>
      </c>
      <c r="H165">
        <v>536.39</v>
      </c>
      <c r="I165" t="s">
        <v>497</v>
      </c>
      <c r="J165" t="s">
        <v>474</v>
      </c>
      <c r="K165">
        <f t="shared" si="4"/>
        <v>-28</v>
      </c>
      <c r="L165">
        <f t="shared" si="5"/>
        <v>-15018.92</v>
      </c>
    </row>
    <row r="166" spans="1:12" ht="12.75">
      <c r="A166" t="s">
        <v>10</v>
      </c>
      <c r="B166" t="s">
        <v>11</v>
      </c>
      <c r="C166" t="s">
        <v>498</v>
      </c>
      <c r="D166" t="s">
        <v>99</v>
      </c>
      <c r="E166">
        <v>412.93</v>
      </c>
      <c r="F166">
        <v>338.47</v>
      </c>
      <c r="G166" t="s">
        <v>494</v>
      </c>
      <c r="H166">
        <v>338.47</v>
      </c>
      <c r="I166" t="s">
        <v>499</v>
      </c>
      <c r="J166" t="s">
        <v>474</v>
      </c>
      <c r="K166">
        <f t="shared" si="4"/>
        <v>-28</v>
      </c>
      <c r="L166">
        <f t="shared" si="5"/>
        <v>-9477.16</v>
      </c>
    </row>
    <row r="167" spans="1:12" ht="12.75">
      <c r="A167" t="s">
        <v>10</v>
      </c>
      <c r="B167" t="s">
        <v>11</v>
      </c>
      <c r="C167" t="s">
        <v>500</v>
      </c>
      <c r="D167" t="s">
        <v>99</v>
      </c>
      <c r="E167">
        <v>312.2</v>
      </c>
      <c r="F167">
        <v>255.9</v>
      </c>
      <c r="G167" t="s">
        <v>494</v>
      </c>
      <c r="H167">
        <v>255.9</v>
      </c>
      <c r="I167" t="s">
        <v>501</v>
      </c>
      <c r="J167" t="s">
        <v>474</v>
      </c>
      <c r="K167">
        <f t="shared" si="4"/>
        <v>-28</v>
      </c>
      <c r="L167">
        <f t="shared" si="5"/>
        <v>-7165.2</v>
      </c>
    </row>
    <row r="168" spans="1:12" ht="12.75">
      <c r="A168" t="s">
        <v>10</v>
      </c>
      <c r="B168" t="s">
        <v>11</v>
      </c>
      <c r="C168" t="s">
        <v>502</v>
      </c>
      <c r="D168" t="s">
        <v>99</v>
      </c>
      <c r="E168">
        <v>240.68</v>
      </c>
      <c r="F168">
        <v>197.28</v>
      </c>
      <c r="G168" t="s">
        <v>494</v>
      </c>
      <c r="H168">
        <v>197.28</v>
      </c>
      <c r="I168" t="s">
        <v>503</v>
      </c>
      <c r="J168" t="s">
        <v>474</v>
      </c>
      <c r="K168">
        <f t="shared" si="4"/>
        <v>-28</v>
      </c>
      <c r="L168">
        <f t="shared" si="5"/>
        <v>-5523.84</v>
      </c>
    </row>
    <row r="169" spans="1:12" ht="12.75">
      <c r="A169" t="s">
        <v>10</v>
      </c>
      <c r="B169" t="s">
        <v>11</v>
      </c>
      <c r="C169" t="s">
        <v>504</v>
      </c>
      <c r="D169" t="s">
        <v>99</v>
      </c>
      <c r="E169">
        <v>180.66</v>
      </c>
      <c r="F169">
        <v>148.08</v>
      </c>
      <c r="G169" t="s">
        <v>494</v>
      </c>
      <c r="H169">
        <v>148.08</v>
      </c>
      <c r="I169" t="s">
        <v>505</v>
      </c>
      <c r="J169" t="s">
        <v>474</v>
      </c>
      <c r="K169">
        <f t="shared" si="4"/>
        <v>-28</v>
      </c>
      <c r="L169">
        <f t="shared" si="5"/>
        <v>-4146.240000000001</v>
      </c>
    </row>
    <row r="170" spans="1:12" ht="12.75">
      <c r="A170" t="s">
        <v>506</v>
      </c>
      <c r="B170" t="s">
        <v>507</v>
      </c>
      <c r="C170" t="s">
        <v>508</v>
      </c>
      <c r="D170" t="s">
        <v>59</v>
      </c>
      <c r="E170">
        <v>338.76</v>
      </c>
      <c r="F170">
        <v>277.67</v>
      </c>
      <c r="G170" t="s">
        <v>509</v>
      </c>
      <c r="H170">
        <v>277.67</v>
      </c>
      <c r="I170" t="s">
        <v>510</v>
      </c>
      <c r="J170" t="s">
        <v>511</v>
      </c>
      <c r="K170">
        <f t="shared" si="4"/>
        <v>144</v>
      </c>
      <c r="L170">
        <f t="shared" si="5"/>
        <v>39984.48</v>
      </c>
    </row>
    <row r="171" spans="1:12" ht="12.75">
      <c r="A171" t="s">
        <v>488</v>
      </c>
      <c r="B171" t="s">
        <v>489</v>
      </c>
      <c r="C171" t="s">
        <v>512</v>
      </c>
      <c r="D171" t="s">
        <v>513</v>
      </c>
      <c r="E171">
        <v>25.26</v>
      </c>
      <c r="F171">
        <v>22.96</v>
      </c>
      <c r="G171" t="s">
        <v>433</v>
      </c>
      <c r="H171">
        <v>22.96</v>
      </c>
      <c r="I171" t="s">
        <v>514</v>
      </c>
      <c r="J171" t="s">
        <v>511</v>
      </c>
      <c r="K171">
        <f t="shared" si="4"/>
        <v>49</v>
      </c>
      <c r="L171">
        <f t="shared" si="5"/>
        <v>1125.04</v>
      </c>
    </row>
    <row r="172" spans="1:12" ht="12.75">
      <c r="A172" t="s">
        <v>488</v>
      </c>
      <c r="B172" t="s">
        <v>489</v>
      </c>
      <c r="C172" t="s">
        <v>515</v>
      </c>
      <c r="D172" t="s">
        <v>513</v>
      </c>
      <c r="E172">
        <v>954.38</v>
      </c>
      <c r="F172">
        <v>867.62</v>
      </c>
      <c r="G172" t="s">
        <v>433</v>
      </c>
      <c r="H172">
        <v>867.62</v>
      </c>
      <c r="I172" t="s">
        <v>514</v>
      </c>
      <c r="J172" t="s">
        <v>511</v>
      </c>
      <c r="K172">
        <f t="shared" si="4"/>
        <v>49</v>
      </c>
      <c r="L172">
        <f t="shared" si="5"/>
        <v>42513.38</v>
      </c>
    </row>
    <row r="173" spans="1:12" ht="12.75">
      <c r="A173" t="s">
        <v>506</v>
      </c>
      <c r="B173" t="s">
        <v>507</v>
      </c>
      <c r="C173" t="s">
        <v>516</v>
      </c>
      <c r="D173" t="s">
        <v>122</v>
      </c>
      <c r="E173">
        <v>175.68</v>
      </c>
      <c r="F173">
        <v>144</v>
      </c>
      <c r="G173" t="s">
        <v>517</v>
      </c>
      <c r="H173">
        <v>144</v>
      </c>
      <c r="I173" t="s">
        <v>518</v>
      </c>
      <c r="J173" t="s">
        <v>511</v>
      </c>
      <c r="K173">
        <f t="shared" si="4"/>
        <v>29</v>
      </c>
      <c r="L173">
        <f t="shared" si="5"/>
        <v>4176</v>
      </c>
    </row>
    <row r="174" spans="1:12" ht="12.75">
      <c r="A174" t="s">
        <v>506</v>
      </c>
      <c r="B174" t="s">
        <v>507</v>
      </c>
      <c r="C174" t="s">
        <v>519</v>
      </c>
      <c r="D174" t="s">
        <v>122</v>
      </c>
      <c r="E174">
        <v>372.33</v>
      </c>
      <c r="F174">
        <v>305.19</v>
      </c>
      <c r="G174" t="s">
        <v>517</v>
      </c>
      <c r="H174">
        <v>305.19</v>
      </c>
      <c r="I174" t="s">
        <v>518</v>
      </c>
      <c r="J174" t="s">
        <v>511</v>
      </c>
      <c r="K174">
        <f t="shared" si="4"/>
        <v>29</v>
      </c>
      <c r="L174">
        <f t="shared" si="5"/>
        <v>8850.51</v>
      </c>
    </row>
    <row r="175" spans="1:12" ht="12.75">
      <c r="A175" t="s">
        <v>134</v>
      </c>
      <c r="B175" t="s">
        <v>135</v>
      </c>
      <c r="C175" t="s">
        <v>521</v>
      </c>
      <c r="D175" t="s">
        <v>122</v>
      </c>
      <c r="E175">
        <v>1232.55</v>
      </c>
      <c r="F175">
        <v>1120.5</v>
      </c>
      <c r="G175" t="s">
        <v>37</v>
      </c>
      <c r="H175">
        <v>1120.5</v>
      </c>
      <c r="I175" t="s">
        <v>522</v>
      </c>
      <c r="J175" t="s">
        <v>520</v>
      </c>
      <c r="K175">
        <f t="shared" si="4"/>
        <v>30</v>
      </c>
      <c r="L175">
        <f t="shared" si="5"/>
        <v>33615</v>
      </c>
    </row>
    <row r="176" spans="1:12" ht="12.75">
      <c r="A176" t="s">
        <v>134</v>
      </c>
      <c r="B176" t="s">
        <v>135</v>
      </c>
      <c r="C176" t="s">
        <v>523</v>
      </c>
      <c r="D176" t="s">
        <v>122</v>
      </c>
      <c r="E176">
        <v>440.23</v>
      </c>
      <c r="F176">
        <v>423.3</v>
      </c>
      <c r="G176" t="s">
        <v>37</v>
      </c>
      <c r="H176">
        <v>423.3</v>
      </c>
      <c r="I176" t="s">
        <v>524</v>
      </c>
      <c r="J176" t="s">
        <v>520</v>
      </c>
      <c r="K176">
        <f t="shared" si="4"/>
        <v>30</v>
      </c>
      <c r="L176">
        <f t="shared" si="5"/>
        <v>12699</v>
      </c>
    </row>
    <row r="177" spans="1:12" ht="12.75">
      <c r="A177" t="s">
        <v>217</v>
      </c>
      <c r="B177" t="s">
        <v>218</v>
      </c>
      <c r="C177" t="s">
        <v>525</v>
      </c>
      <c r="D177" t="s">
        <v>526</v>
      </c>
      <c r="E177">
        <v>843.02</v>
      </c>
      <c r="F177">
        <v>691</v>
      </c>
      <c r="G177" t="s">
        <v>37</v>
      </c>
      <c r="H177">
        <v>691</v>
      </c>
      <c r="I177" t="s">
        <v>527</v>
      </c>
      <c r="J177" t="s">
        <v>520</v>
      </c>
      <c r="K177">
        <f t="shared" si="4"/>
        <v>30</v>
      </c>
      <c r="L177">
        <f t="shared" si="5"/>
        <v>20730</v>
      </c>
    </row>
    <row r="178" spans="1:12" ht="12.75">
      <c r="A178" t="s">
        <v>236</v>
      </c>
      <c r="B178" t="s">
        <v>237</v>
      </c>
      <c r="C178" t="s">
        <v>528</v>
      </c>
      <c r="D178" t="s">
        <v>529</v>
      </c>
      <c r="E178">
        <v>475.21</v>
      </c>
      <c r="F178">
        <v>389.52</v>
      </c>
      <c r="G178" t="s">
        <v>37</v>
      </c>
      <c r="H178">
        <v>389.52</v>
      </c>
      <c r="I178" t="s">
        <v>530</v>
      </c>
      <c r="J178" t="s">
        <v>520</v>
      </c>
      <c r="K178">
        <f t="shared" si="4"/>
        <v>30</v>
      </c>
      <c r="L178">
        <f t="shared" si="5"/>
        <v>11685.599999999999</v>
      </c>
    </row>
    <row r="179" spans="1:12" ht="12.75">
      <c r="A179" t="s">
        <v>236</v>
      </c>
      <c r="B179" t="s">
        <v>237</v>
      </c>
      <c r="C179" t="s">
        <v>531</v>
      </c>
      <c r="D179" t="s">
        <v>532</v>
      </c>
      <c r="E179">
        <v>2429.85</v>
      </c>
      <c r="F179">
        <v>2336.39</v>
      </c>
      <c r="G179" t="s">
        <v>37</v>
      </c>
      <c r="H179">
        <v>2336.39</v>
      </c>
      <c r="I179" t="s">
        <v>533</v>
      </c>
      <c r="J179" t="s">
        <v>520</v>
      </c>
      <c r="K179">
        <f t="shared" si="4"/>
        <v>30</v>
      </c>
      <c r="L179">
        <f t="shared" si="5"/>
        <v>70091.7</v>
      </c>
    </row>
    <row r="180" spans="1:12" ht="12.75">
      <c r="A180" t="s">
        <v>236</v>
      </c>
      <c r="B180" t="s">
        <v>237</v>
      </c>
      <c r="C180" t="s">
        <v>534</v>
      </c>
      <c r="D180" t="s">
        <v>532</v>
      </c>
      <c r="E180">
        <v>585.45</v>
      </c>
      <c r="F180">
        <v>479.88</v>
      </c>
      <c r="G180" t="s">
        <v>37</v>
      </c>
      <c r="H180">
        <v>479.88</v>
      </c>
      <c r="I180" t="s">
        <v>535</v>
      </c>
      <c r="J180" t="s">
        <v>520</v>
      </c>
      <c r="K180">
        <f t="shared" si="4"/>
        <v>30</v>
      </c>
      <c r="L180">
        <f t="shared" si="5"/>
        <v>14396.4</v>
      </c>
    </row>
    <row r="181" spans="1:12" ht="12.75">
      <c r="A181" t="s">
        <v>236</v>
      </c>
      <c r="B181" t="s">
        <v>237</v>
      </c>
      <c r="C181" t="s">
        <v>536</v>
      </c>
      <c r="D181" t="s">
        <v>529</v>
      </c>
      <c r="E181">
        <v>1816.73</v>
      </c>
      <c r="F181">
        <v>1746.86</v>
      </c>
      <c r="G181" t="s">
        <v>37</v>
      </c>
      <c r="H181">
        <v>1746.86</v>
      </c>
      <c r="I181" t="s">
        <v>537</v>
      </c>
      <c r="J181" t="s">
        <v>520</v>
      </c>
      <c r="K181">
        <f t="shared" si="4"/>
        <v>30</v>
      </c>
      <c r="L181">
        <f t="shared" si="5"/>
        <v>52405.799999999996</v>
      </c>
    </row>
    <row r="182" spans="1:12" ht="12.75">
      <c r="A182" t="s">
        <v>236</v>
      </c>
      <c r="B182" t="s">
        <v>237</v>
      </c>
      <c r="C182" t="s">
        <v>538</v>
      </c>
      <c r="D182" t="s">
        <v>116</v>
      </c>
      <c r="E182">
        <v>2510.81</v>
      </c>
      <c r="F182">
        <v>2414.24</v>
      </c>
      <c r="G182" t="s">
        <v>37</v>
      </c>
      <c r="H182">
        <v>2414.24</v>
      </c>
      <c r="I182" t="s">
        <v>539</v>
      </c>
      <c r="J182" t="s">
        <v>520</v>
      </c>
      <c r="K182">
        <f t="shared" si="4"/>
        <v>30</v>
      </c>
      <c r="L182">
        <f t="shared" si="5"/>
        <v>72427.2</v>
      </c>
    </row>
    <row r="183" spans="1:12" ht="12.75">
      <c r="A183" t="s">
        <v>540</v>
      </c>
      <c r="B183" t="s">
        <v>541</v>
      </c>
      <c r="C183" t="s">
        <v>542</v>
      </c>
      <c r="D183" t="s">
        <v>60</v>
      </c>
      <c r="E183">
        <v>213.41</v>
      </c>
      <c r="F183">
        <v>205.2</v>
      </c>
      <c r="G183" t="s">
        <v>89</v>
      </c>
      <c r="H183">
        <v>205.2</v>
      </c>
      <c r="I183" t="s">
        <v>543</v>
      </c>
      <c r="J183" t="s">
        <v>520</v>
      </c>
      <c r="K183">
        <f t="shared" si="4"/>
        <v>61</v>
      </c>
      <c r="L183">
        <f t="shared" si="5"/>
        <v>12517.199999999999</v>
      </c>
    </row>
    <row r="184" spans="1:12" ht="12.75">
      <c r="A184" t="s">
        <v>85</v>
      </c>
      <c r="B184" t="s">
        <v>86</v>
      </c>
      <c r="C184" t="s">
        <v>544</v>
      </c>
      <c r="D184" t="s">
        <v>545</v>
      </c>
      <c r="E184">
        <v>882.73</v>
      </c>
      <c r="F184">
        <v>723.55</v>
      </c>
      <c r="G184" t="s">
        <v>546</v>
      </c>
      <c r="H184">
        <v>723.55</v>
      </c>
      <c r="I184" t="s">
        <v>547</v>
      </c>
      <c r="J184" t="s">
        <v>520</v>
      </c>
      <c r="K184">
        <f t="shared" si="4"/>
        <v>-1</v>
      </c>
      <c r="L184">
        <f t="shared" si="5"/>
        <v>-723.55</v>
      </c>
    </row>
    <row r="185" spans="1:12" ht="12.75">
      <c r="A185" t="s">
        <v>85</v>
      </c>
      <c r="B185" t="s">
        <v>86</v>
      </c>
      <c r="C185" t="s">
        <v>548</v>
      </c>
      <c r="D185" t="s">
        <v>549</v>
      </c>
      <c r="E185">
        <v>40.44</v>
      </c>
      <c r="F185">
        <v>33.15</v>
      </c>
      <c r="G185" t="s">
        <v>546</v>
      </c>
      <c r="H185">
        <v>33.15</v>
      </c>
      <c r="I185" t="s">
        <v>550</v>
      </c>
      <c r="J185" t="s">
        <v>520</v>
      </c>
      <c r="K185">
        <f t="shared" si="4"/>
        <v>-1</v>
      </c>
      <c r="L185">
        <f t="shared" si="5"/>
        <v>-33.15</v>
      </c>
    </row>
    <row r="186" spans="1:12" ht="12.75">
      <c r="A186" t="s">
        <v>551</v>
      </c>
      <c r="B186" t="s">
        <v>552</v>
      </c>
      <c r="C186" t="s">
        <v>553</v>
      </c>
      <c r="D186" t="s">
        <v>116</v>
      </c>
      <c r="E186">
        <v>314.5</v>
      </c>
      <c r="F186">
        <v>257.79</v>
      </c>
      <c r="G186" t="s">
        <v>546</v>
      </c>
      <c r="H186">
        <v>257.79</v>
      </c>
      <c r="I186" t="s">
        <v>554</v>
      </c>
      <c r="J186" t="s">
        <v>520</v>
      </c>
      <c r="K186">
        <f t="shared" si="4"/>
        <v>-1</v>
      </c>
      <c r="L186">
        <f t="shared" si="5"/>
        <v>-257.79</v>
      </c>
    </row>
    <row r="187" spans="1:12" ht="12.75">
      <c r="A187" t="s">
        <v>336</v>
      </c>
      <c r="B187" t="s">
        <v>337</v>
      </c>
      <c r="C187" t="s">
        <v>555</v>
      </c>
      <c r="D187" t="s">
        <v>556</v>
      </c>
      <c r="E187">
        <v>443.29</v>
      </c>
      <c r="F187">
        <v>426.24</v>
      </c>
      <c r="G187" t="s">
        <v>37</v>
      </c>
      <c r="H187">
        <v>426.24</v>
      </c>
      <c r="I187" t="s">
        <v>557</v>
      </c>
      <c r="J187" t="s">
        <v>520</v>
      </c>
      <c r="K187">
        <f t="shared" si="4"/>
        <v>30</v>
      </c>
      <c r="L187">
        <f t="shared" si="5"/>
        <v>12787.2</v>
      </c>
    </row>
    <row r="188" spans="1:12" ht="12.75">
      <c r="A188" t="s">
        <v>336</v>
      </c>
      <c r="B188" t="s">
        <v>337</v>
      </c>
      <c r="C188" t="s">
        <v>558</v>
      </c>
      <c r="D188" t="s">
        <v>89</v>
      </c>
      <c r="E188">
        <v>1226.32</v>
      </c>
      <c r="F188">
        <v>1125.98</v>
      </c>
      <c r="G188" t="s">
        <v>37</v>
      </c>
      <c r="H188">
        <v>1125.98</v>
      </c>
      <c r="I188" t="s">
        <v>559</v>
      </c>
      <c r="J188" t="s">
        <v>520</v>
      </c>
      <c r="K188">
        <f t="shared" si="4"/>
        <v>30</v>
      </c>
      <c r="L188">
        <f t="shared" si="5"/>
        <v>33779.4</v>
      </c>
    </row>
    <row r="189" spans="1:12" ht="12.75">
      <c r="A189" t="s">
        <v>336</v>
      </c>
      <c r="B189" t="s">
        <v>337</v>
      </c>
      <c r="C189" t="s">
        <v>560</v>
      </c>
      <c r="D189" t="s">
        <v>19</v>
      </c>
      <c r="E189">
        <v>774.75</v>
      </c>
      <c r="F189">
        <v>635.04</v>
      </c>
      <c r="G189" t="s">
        <v>37</v>
      </c>
      <c r="H189">
        <v>635.04</v>
      </c>
      <c r="I189" t="s">
        <v>561</v>
      </c>
      <c r="J189" t="s">
        <v>520</v>
      </c>
      <c r="K189">
        <f t="shared" si="4"/>
        <v>30</v>
      </c>
      <c r="L189">
        <f t="shared" si="5"/>
        <v>19051.199999999997</v>
      </c>
    </row>
    <row r="190" spans="1:12" ht="12.75">
      <c r="A190" t="s">
        <v>336</v>
      </c>
      <c r="B190" t="s">
        <v>337</v>
      </c>
      <c r="C190" t="s">
        <v>562</v>
      </c>
      <c r="D190" t="s">
        <v>89</v>
      </c>
      <c r="E190">
        <v>3107.53</v>
      </c>
      <c r="F190">
        <v>2858.47</v>
      </c>
      <c r="G190" t="s">
        <v>37</v>
      </c>
      <c r="H190">
        <v>2858.47</v>
      </c>
      <c r="I190" t="s">
        <v>563</v>
      </c>
      <c r="J190" t="s">
        <v>520</v>
      </c>
      <c r="K190">
        <f t="shared" si="4"/>
        <v>30</v>
      </c>
      <c r="L190">
        <f t="shared" si="5"/>
        <v>85754.09999999999</v>
      </c>
    </row>
    <row r="191" spans="1:12" ht="12.75">
      <c r="A191" t="s">
        <v>336</v>
      </c>
      <c r="B191" t="s">
        <v>337</v>
      </c>
      <c r="C191" t="s">
        <v>564</v>
      </c>
      <c r="D191" t="s">
        <v>565</v>
      </c>
      <c r="E191">
        <v>1517.07</v>
      </c>
      <c r="F191">
        <v>1458.71</v>
      </c>
      <c r="G191" t="s">
        <v>37</v>
      </c>
      <c r="H191">
        <v>1458.71</v>
      </c>
      <c r="I191" t="s">
        <v>566</v>
      </c>
      <c r="J191" t="s">
        <v>520</v>
      </c>
      <c r="K191">
        <f t="shared" si="4"/>
        <v>30</v>
      </c>
      <c r="L191">
        <f t="shared" si="5"/>
        <v>43761.3</v>
      </c>
    </row>
    <row r="192" spans="1:12" ht="12.75">
      <c r="A192" t="s">
        <v>350</v>
      </c>
      <c r="B192" t="s">
        <v>351</v>
      </c>
      <c r="C192" t="s">
        <v>567</v>
      </c>
      <c r="D192" t="s">
        <v>122</v>
      </c>
      <c r="E192">
        <v>418.08</v>
      </c>
      <c r="F192">
        <v>402</v>
      </c>
      <c r="G192" t="s">
        <v>37</v>
      </c>
      <c r="H192">
        <v>402</v>
      </c>
      <c r="I192" t="s">
        <v>568</v>
      </c>
      <c r="J192" t="s">
        <v>520</v>
      </c>
      <c r="K192">
        <f t="shared" si="4"/>
        <v>30</v>
      </c>
      <c r="L192">
        <f t="shared" si="5"/>
        <v>12060</v>
      </c>
    </row>
    <row r="193" spans="1:12" ht="12.75">
      <c r="A193" t="s">
        <v>350</v>
      </c>
      <c r="B193" t="s">
        <v>351</v>
      </c>
      <c r="C193" t="s">
        <v>569</v>
      </c>
      <c r="D193" t="s">
        <v>60</v>
      </c>
      <c r="E193">
        <v>432.02</v>
      </c>
      <c r="F193">
        <v>415.4</v>
      </c>
      <c r="G193" t="s">
        <v>546</v>
      </c>
      <c r="H193">
        <v>415.4</v>
      </c>
      <c r="I193" t="s">
        <v>570</v>
      </c>
      <c r="J193" t="s">
        <v>520</v>
      </c>
      <c r="K193">
        <f t="shared" si="4"/>
        <v>-1</v>
      </c>
      <c r="L193">
        <f t="shared" si="5"/>
        <v>-415.4</v>
      </c>
    </row>
    <row r="194" spans="1:12" ht="12.75">
      <c r="A194" t="s">
        <v>358</v>
      </c>
      <c r="B194" t="s">
        <v>359</v>
      </c>
      <c r="C194" t="s">
        <v>571</v>
      </c>
      <c r="D194" t="s">
        <v>60</v>
      </c>
      <c r="E194">
        <v>342.46</v>
      </c>
      <c r="F194">
        <v>302.18</v>
      </c>
      <c r="G194" t="s">
        <v>37</v>
      </c>
      <c r="H194">
        <v>302.18</v>
      </c>
      <c r="I194" t="s">
        <v>572</v>
      </c>
      <c r="J194" t="s">
        <v>520</v>
      </c>
      <c r="K194">
        <f t="shared" si="4"/>
        <v>30</v>
      </c>
      <c r="L194">
        <f t="shared" si="5"/>
        <v>9065.4</v>
      </c>
    </row>
    <row r="195" spans="1:12" ht="12.75">
      <c r="A195" t="s">
        <v>56</v>
      </c>
      <c r="B195" t="s">
        <v>57</v>
      </c>
      <c r="C195" t="s">
        <v>573</v>
      </c>
      <c r="D195" t="s">
        <v>60</v>
      </c>
      <c r="E195">
        <v>1286.01</v>
      </c>
      <c r="F195">
        <v>1282.39</v>
      </c>
      <c r="G195" t="s">
        <v>37</v>
      </c>
      <c r="H195">
        <v>1282.39</v>
      </c>
      <c r="I195" t="s">
        <v>574</v>
      </c>
      <c r="J195" t="s">
        <v>520</v>
      </c>
      <c r="K195">
        <f aca="true" t="shared" si="6" ref="K195:K235">J195-G195</f>
        <v>30</v>
      </c>
      <c r="L195">
        <f aca="true" t="shared" si="7" ref="L195:L235">H195*K195</f>
        <v>38471.700000000004</v>
      </c>
    </row>
    <row r="196" spans="1:12" ht="12.75">
      <c r="A196" t="s">
        <v>56</v>
      </c>
      <c r="B196" t="s">
        <v>57</v>
      </c>
      <c r="C196" t="s">
        <v>575</v>
      </c>
      <c r="D196" t="s">
        <v>60</v>
      </c>
      <c r="E196">
        <v>31586.82</v>
      </c>
      <c r="F196">
        <v>31517.19</v>
      </c>
      <c r="G196" t="s">
        <v>37</v>
      </c>
      <c r="H196">
        <v>31517.19</v>
      </c>
      <c r="I196" t="s">
        <v>576</v>
      </c>
      <c r="J196" t="s">
        <v>520</v>
      </c>
      <c r="K196">
        <f t="shared" si="6"/>
        <v>30</v>
      </c>
      <c r="L196">
        <f t="shared" si="7"/>
        <v>945515.7</v>
      </c>
    </row>
    <row r="197" spans="1:12" ht="12.75">
      <c r="A197" t="s">
        <v>56</v>
      </c>
      <c r="B197" t="s">
        <v>57</v>
      </c>
      <c r="C197" t="s">
        <v>577</v>
      </c>
      <c r="D197" t="s">
        <v>60</v>
      </c>
      <c r="E197">
        <v>7249.41</v>
      </c>
      <c r="F197">
        <v>7230.87</v>
      </c>
      <c r="G197" t="s">
        <v>37</v>
      </c>
      <c r="H197">
        <v>7230.87</v>
      </c>
      <c r="I197" t="s">
        <v>578</v>
      </c>
      <c r="J197" t="s">
        <v>520</v>
      </c>
      <c r="K197">
        <f t="shared" si="6"/>
        <v>30</v>
      </c>
      <c r="L197">
        <f t="shared" si="7"/>
        <v>216926.1</v>
      </c>
    </row>
    <row r="198" spans="1:12" ht="12.75">
      <c r="A198" t="s">
        <v>56</v>
      </c>
      <c r="B198" t="s">
        <v>57</v>
      </c>
      <c r="C198" t="s">
        <v>579</v>
      </c>
      <c r="D198" t="s">
        <v>60</v>
      </c>
      <c r="E198">
        <v>3376.07</v>
      </c>
      <c r="F198">
        <v>3367.52</v>
      </c>
      <c r="G198" t="s">
        <v>37</v>
      </c>
      <c r="H198">
        <v>3367.52</v>
      </c>
      <c r="I198" t="s">
        <v>580</v>
      </c>
      <c r="J198" t="s">
        <v>520</v>
      </c>
      <c r="K198">
        <f t="shared" si="6"/>
        <v>30</v>
      </c>
      <c r="L198">
        <f t="shared" si="7"/>
        <v>101025.6</v>
      </c>
    </row>
    <row r="199" spans="1:12" ht="12.75">
      <c r="A199" t="s">
        <v>56</v>
      </c>
      <c r="B199" t="s">
        <v>57</v>
      </c>
      <c r="C199" t="s">
        <v>581</v>
      </c>
      <c r="D199" t="s">
        <v>60</v>
      </c>
      <c r="E199">
        <v>16976.55</v>
      </c>
      <c r="F199">
        <v>16932.22</v>
      </c>
      <c r="G199" t="s">
        <v>37</v>
      </c>
      <c r="H199">
        <v>16932.22</v>
      </c>
      <c r="I199" t="s">
        <v>582</v>
      </c>
      <c r="J199" t="s">
        <v>520</v>
      </c>
      <c r="K199">
        <f t="shared" si="6"/>
        <v>30</v>
      </c>
      <c r="L199">
        <f t="shared" si="7"/>
        <v>507966.60000000003</v>
      </c>
    </row>
    <row r="200" spans="1:12" ht="12.75">
      <c r="A200" t="s">
        <v>56</v>
      </c>
      <c r="B200" t="s">
        <v>57</v>
      </c>
      <c r="C200" t="s">
        <v>583</v>
      </c>
      <c r="D200" t="s">
        <v>60</v>
      </c>
      <c r="E200">
        <v>14978.61</v>
      </c>
      <c r="F200">
        <v>14939.47</v>
      </c>
      <c r="G200" t="s">
        <v>37</v>
      </c>
      <c r="H200">
        <v>14939.47</v>
      </c>
      <c r="I200" t="s">
        <v>584</v>
      </c>
      <c r="J200" t="s">
        <v>520</v>
      </c>
      <c r="K200">
        <f t="shared" si="6"/>
        <v>30</v>
      </c>
      <c r="L200">
        <f t="shared" si="7"/>
        <v>448184.1</v>
      </c>
    </row>
    <row r="201" spans="1:12" ht="12.75">
      <c r="A201" t="s">
        <v>56</v>
      </c>
      <c r="B201" t="s">
        <v>57</v>
      </c>
      <c r="C201" t="s">
        <v>585</v>
      </c>
      <c r="D201" t="s">
        <v>60</v>
      </c>
      <c r="E201">
        <v>4927.8</v>
      </c>
      <c r="F201">
        <v>4914.1</v>
      </c>
      <c r="G201" t="s">
        <v>37</v>
      </c>
      <c r="H201">
        <v>4914.1</v>
      </c>
      <c r="I201" t="s">
        <v>586</v>
      </c>
      <c r="J201" t="s">
        <v>520</v>
      </c>
      <c r="K201">
        <f t="shared" si="6"/>
        <v>30</v>
      </c>
      <c r="L201">
        <f t="shared" si="7"/>
        <v>147423</v>
      </c>
    </row>
    <row r="202" spans="1:12" ht="12.75">
      <c r="A202" t="s">
        <v>56</v>
      </c>
      <c r="B202" t="s">
        <v>57</v>
      </c>
      <c r="C202" t="s">
        <v>587</v>
      </c>
      <c r="D202" t="s">
        <v>60</v>
      </c>
      <c r="E202">
        <v>8624.88</v>
      </c>
      <c r="F202">
        <v>8601.24</v>
      </c>
      <c r="G202" t="s">
        <v>37</v>
      </c>
      <c r="H202">
        <v>8601.24</v>
      </c>
      <c r="I202" t="s">
        <v>588</v>
      </c>
      <c r="J202" t="s">
        <v>520</v>
      </c>
      <c r="K202">
        <f t="shared" si="6"/>
        <v>30</v>
      </c>
      <c r="L202">
        <f t="shared" si="7"/>
        <v>258037.19999999998</v>
      </c>
    </row>
    <row r="203" spans="1:12" ht="12.75">
      <c r="A203" t="s">
        <v>56</v>
      </c>
      <c r="B203" t="s">
        <v>57</v>
      </c>
      <c r="C203" t="s">
        <v>589</v>
      </c>
      <c r="D203" t="s">
        <v>60</v>
      </c>
      <c r="E203">
        <v>7971.67</v>
      </c>
      <c r="F203">
        <v>7949.3</v>
      </c>
      <c r="G203" t="s">
        <v>37</v>
      </c>
      <c r="H203">
        <v>7949.3</v>
      </c>
      <c r="I203" t="s">
        <v>590</v>
      </c>
      <c r="J203" t="s">
        <v>520</v>
      </c>
      <c r="K203">
        <f t="shared" si="6"/>
        <v>30</v>
      </c>
      <c r="L203">
        <f t="shared" si="7"/>
        <v>238479</v>
      </c>
    </row>
    <row r="204" spans="1:12" ht="12.75">
      <c r="A204" t="s">
        <v>56</v>
      </c>
      <c r="B204" t="s">
        <v>57</v>
      </c>
      <c r="C204" t="s">
        <v>591</v>
      </c>
      <c r="D204" t="s">
        <v>60</v>
      </c>
      <c r="E204">
        <v>1420.91</v>
      </c>
      <c r="F204">
        <v>1417.01</v>
      </c>
      <c r="G204" t="s">
        <v>37</v>
      </c>
      <c r="H204">
        <v>1417.01</v>
      </c>
      <c r="I204" t="s">
        <v>592</v>
      </c>
      <c r="J204" t="s">
        <v>520</v>
      </c>
      <c r="K204">
        <f t="shared" si="6"/>
        <v>30</v>
      </c>
      <c r="L204">
        <f t="shared" si="7"/>
        <v>42510.3</v>
      </c>
    </row>
    <row r="205" spans="1:12" ht="12.75">
      <c r="A205" t="s">
        <v>56</v>
      </c>
      <c r="B205" t="s">
        <v>57</v>
      </c>
      <c r="C205" t="s">
        <v>593</v>
      </c>
      <c r="D205" t="s">
        <v>60</v>
      </c>
      <c r="E205">
        <v>4097.02</v>
      </c>
      <c r="F205">
        <v>4086.86</v>
      </c>
      <c r="G205" t="s">
        <v>37</v>
      </c>
      <c r="H205">
        <v>4086.86</v>
      </c>
      <c r="I205" t="s">
        <v>594</v>
      </c>
      <c r="J205" t="s">
        <v>520</v>
      </c>
      <c r="K205">
        <f t="shared" si="6"/>
        <v>30</v>
      </c>
      <c r="L205">
        <f t="shared" si="7"/>
        <v>122605.8</v>
      </c>
    </row>
    <row r="206" spans="1:12" ht="12.75">
      <c r="A206" t="s">
        <v>56</v>
      </c>
      <c r="B206" t="s">
        <v>57</v>
      </c>
      <c r="C206" t="s">
        <v>595</v>
      </c>
      <c r="D206" t="s">
        <v>60</v>
      </c>
      <c r="E206">
        <v>2091.6</v>
      </c>
      <c r="F206">
        <v>2085.2</v>
      </c>
      <c r="G206" t="s">
        <v>37</v>
      </c>
      <c r="H206">
        <v>2085.2</v>
      </c>
      <c r="I206" t="s">
        <v>596</v>
      </c>
      <c r="J206" t="s">
        <v>520</v>
      </c>
      <c r="K206">
        <f t="shared" si="6"/>
        <v>30</v>
      </c>
      <c r="L206">
        <f t="shared" si="7"/>
        <v>62555.99999999999</v>
      </c>
    </row>
    <row r="207" spans="1:12" ht="12.75">
      <c r="A207" t="s">
        <v>383</v>
      </c>
      <c r="B207" t="s">
        <v>384</v>
      </c>
      <c r="C207" t="s">
        <v>597</v>
      </c>
      <c r="D207" t="s">
        <v>443</v>
      </c>
      <c r="E207">
        <v>726.61</v>
      </c>
      <c r="F207">
        <v>595.58</v>
      </c>
      <c r="G207" t="s">
        <v>37</v>
      </c>
      <c r="H207">
        <v>595.58</v>
      </c>
      <c r="I207" t="s">
        <v>598</v>
      </c>
      <c r="J207" t="s">
        <v>520</v>
      </c>
      <c r="K207">
        <f t="shared" si="6"/>
        <v>30</v>
      </c>
      <c r="L207">
        <f t="shared" si="7"/>
        <v>17867.4</v>
      </c>
    </row>
    <row r="208" spans="1:12" ht="12.75">
      <c r="A208" t="s">
        <v>383</v>
      </c>
      <c r="B208" t="s">
        <v>384</v>
      </c>
      <c r="C208" t="s">
        <v>599</v>
      </c>
      <c r="D208" t="s">
        <v>600</v>
      </c>
      <c r="E208">
        <v>682.16</v>
      </c>
      <c r="F208">
        <v>559.15</v>
      </c>
      <c r="G208" t="s">
        <v>37</v>
      </c>
      <c r="H208">
        <v>559.15</v>
      </c>
      <c r="I208" t="s">
        <v>601</v>
      </c>
      <c r="J208" t="s">
        <v>520</v>
      </c>
      <c r="K208">
        <f t="shared" si="6"/>
        <v>30</v>
      </c>
      <c r="L208">
        <f t="shared" si="7"/>
        <v>16774.5</v>
      </c>
    </row>
    <row r="209" spans="1:12" ht="12.75">
      <c r="A209" t="s">
        <v>383</v>
      </c>
      <c r="B209" t="s">
        <v>384</v>
      </c>
      <c r="C209" t="s">
        <v>602</v>
      </c>
      <c r="D209" t="s">
        <v>603</v>
      </c>
      <c r="E209">
        <v>682.16</v>
      </c>
      <c r="F209">
        <v>559.15</v>
      </c>
      <c r="G209" t="s">
        <v>546</v>
      </c>
      <c r="H209">
        <v>559.15</v>
      </c>
      <c r="I209" t="s">
        <v>604</v>
      </c>
      <c r="J209" t="s">
        <v>520</v>
      </c>
      <c r="K209">
        <f t="shared" si="6"/>
        <v>-1</v>
      </c>
      <c r="L209">
        <f t="shared" si="7"/>
        <v>-559.15</v>
      </c>
    </row>
    <row r="210" spans="1:12" ht="12.75">
      <c r="A210" t="s">
        <v>605</v>
      </c>
      <c r="B210" t="s">
        <v>606</v>
      </c>
      <c r="C210" t="s">
        <v>607</v>
      </c>
      <c r="D210" t="s">
        <v>97</v>
      </c>
      <c r="E210">
        <v>719.8</v>
      </c>
      <c r="F210">
        <v>590</v>
      </c>
      <c r="G210" t="s">
        <v>546</v>
      </c>
      <c r="H210">
        <v>590</v>
      </c>
      <c r="I210" t="s">
        <v>608</v>
      </c>
      <c r="J210" t="s">
        <v>520</v>
      </c>
      <c r="K210">
        <f t="shared" si="6"/>
        <v>-1</v>
      </c>
      <c r="L210">
        <f t="shared" si="7"/>
        <v>-590</v>
      </c>
    </row>
    <row r="211" spans="1:12" ht="12.75">
      <c r="A211" t="s">
        <v>609</v>
      </c>
      <c r="B211" t="s">
        <v>610</v>
      </c>
      <c r="C211" t="s">
        <v>611</v>
      </c>
      <c r="D211" t="s">
        <v>612</v>
      </c>
      <c r="E211">
        <v>110.17</v>
      </c>
      <c r="F211">
        <v>90.3</v>
      </c>
      <c r="G211" t="s">
        <v>546</v>
      </c>
      <c r="H211">
        <v>90.3</v>
      </c>
      <c r="I211" t="s">
        <v>613</v>
      </c>
      <c r="J211" t="s">
        <v>520</v>
      </c>
      <c r="K211">
        <f t="shared" si="6"/>
        <v>-1</v>
      </c>
      <c r="L211">
        <f t="shared" si="7"/>
        <v>-90.3</v>
      </c>
    </row>
    <row r="212" spans="1:12" ht="12.75">
      <c r="A212" t="s">
        <v>416</v>
      </c>
      <c r="B212" t="s">
        <v>417</v>
      </c>
      <c r="C212" t="s">
        <v>614</v>
      </c>
      <c r="D212" t="s">
        <v>60</v>
      </c>
      <c r="E212">
        <v>3309.95</v>
      </c>
      <c r="F212">
        <v>2713.07</v>
      </c>
      <c r="G212" t="s">
        <v>37</v>
      </c>
      <c r="H212">
        <v>2713.07</v>
      </c>
      <c r="I212" t="s">
        <v>615</v>
      </c>
      <c r="J212" t="s">
        <v>520</v>
      </c>
      <c r="K212">
        <f t="shared" si="6"/>
        <v>30</v>
      </c>
      <c r="L212">
        <f t="shared" si="7"/>
        <v>81392.1</v>
      </c>
    </row>
    <row r="213" spans="1:12" ht="12.75">
      <c r="A213" t="s">
        <v>416</v>
      </c>
      <c r="B213" t="s">
        <v>417</v>
      </c>
      <c r="C213" t="s">
        <v>616</v>
      </c>
      <c r="D213" t="s">
        <v>60</v>
      </c>
      <c r="E213">
        <v>2575.04</v>
      </c>
      <c r="F213">
        <v>2110.69</v>
      </c>
      <c r="G213" t="s">
        <v>37</v>
      </c>
      <c r="H213">
        <v>2110.69</v>
      </c>
      <c r="I213" t="s">
        <v>617</v>
      </c>
      <c r="J213" t="s">
        <v>520</v>
      </c>
      <c r="K213">
        <f t="shared" si="6"/>
        <v>30</v>
      </c>
      <c r="L213">
        <f t="shared" si="7"/>
        <v>63320.700000000004</v>
      </c>
    </row>
    <row r="214" spans="1:12" ht="12.75">
      <c r="A214" t="s">
        <v>618</v>
      </c>
      <c r="B214" t="s">
        <v>619</v>
      </c>
      <c r="C214" t="s">
        <v>620</v>
      </c>
      <c r="D214" t="s">
        <v>122</v>
      </c>
      <c r="E214">
        <v>54.9</v>
      </c>
      <c r="F214">
        <v>45</v>
      </c>
      <c r="G214" t="s">
        <v>37</v>
      </c>
      <c r="H214">
        <v>45</v>
      </c>
      <c r="I214" t="s">
        <v>621</v>
      </c>
      <c r="J214" t="s">
        <v>520</v>
      </c>
      <c r="K214">
        <f t="shared" si="6"/>
        <v>30</v>
      </c>
      <c r="L214">
        <f t="shared" si="7"/>
        <v>1350</v>
      </c>
    </row>
    <row r="215" spans="1:12" ht="12.75">
      <c r="A215" t="s">
        <v>458</v>
      </c>
      <c r="B215" t="s">
        <v>459</v>
      </c>
      <c r="C215" t="s">
        <v>622</v>
      </c>
      <c r="D215" t="s">
        <v>466</v>
      </c>
      <c r="E215">
        <v>1788.7</v>
      </c>
      <c r="F215">
        <v>1719.9</v>
      </c>
      <c r="G215" t="s">
        <v>37</v>
      </c>
      <c r="H215">
        <v>1719.9</v>
      </c>
      <c r="I215" t="s">
        <v>623</v>
      </c>
      <c r="J215" t="s">
        <v>520</v>
      </c>
      <c r="K215">
        <f t="shared" si="6"/>
        <v>30</v>
      </c>
      <c r="L215">
        <f t="shared" si="7"/>
        <v>51597</v>
      </c>
    </row>
    <row r="216" spans="1:12" ht="12.75">
      <c r="A216" t="s">
        <v>458</v>
      </c>
      <c r="B216" t="s">
        <v>459</v>
      </c>
      <c r="C216" t="s">
        <v>624</v>
      </c>
      <c r="D216" t="s">
        <v>305</v>
      </c>
      <c r="E216">
        <v>1716.62</v>
      </c>
      <c r="F216">
        <v>1650.6</v>
      </c>
      <c r="G216" t="s">
        <v>546</v>
      </c>
      <c r="H216">
        <v>1650.6</v>
      </c>
      <c r="I216" t="s">
        <v>625</v>
      </c>
      <c r="J216" t="s">
        <v>520</v>
      </c>
      <c r="K216">
        <f t="shared" si="6"/>
        <v>-1</v>
      </c>
      <c r="L216">
        <f t="shared" si="7"/>
        <v>-1650.6</v>
      </c>
    </row>
    <row r="217" spans="1:12" ht="12.75">
      <c r="A217" t="s">
        <v>506</v>
      </c>
      <c r="B217" t="s">
        <v>507</v>
      </c>
      <c r="C217" t="s">
        <v>626</v>
      </c>
      <c r="D217" t="s">
        <v>60</v>
      </c>
      <c r="E217">
        <v>169.52</v>
      </c>
      <c r="F217">
        <v>138.95</v>
      </c>
      <c r="G217" t="s">
        <v>13</v>
      </c>
      <c r="H217">
        <v>138.95</v>
      </c>
      <c r="I217" t="s">
        <v>627</v>
      </c>
      <c r="J217" t="s">
        <v>628</v>
      </c>
      <c r="K217">
        <f t="shared" si="6"/>
        <v>105</v>
      </c>
      <c r="L217">
        <f t="shared" si="7"/>
        <v>14589.749999999998</v>
      </c>
    </row>
    <row r="218" spans="1:12" ht="12.75">
      <c r="A218" t="s">
        <v>488</v>
      </c>
      <c r="B218" t="s">
        <v>489</v>
      </c>
      <c r="C218" t="s">
        <v>629</v>
      </c>
      <c r="D218" t="s">
        <v>630</v>
      </c>
      <c r="E218">
        <v>1025.49</v>
      </c>
      <c r="F218">
        <v>932.26</v>
      </c>
      <c r="G218" t="s">
        <v>631</v>
      </c>
      <c r="H218">
        <v>932.26</v>
      </c>
      <c r="I218" t="s">
        <v>632</v>
      </c>
      <c r="J218" t="s">
        <v>628</v>
      </c>
      <c r="K218">
        <f t="shared" si="6"/>
        <v>11</v>
      </c>
      <c r="L218">
        <f t="shared" si="7"/>
        <v>10254.86</v>
      </c>
    </row>
    <row r="219" spans="1:12" ht="12.75">
      <c r="A219" t="s">
        <v>488</v>
      </c>
      <c r="B219" t="s">
        <v>489</v>
      </c>
      <c r="C219" t="s">
        <v>633</v>
      </c>
      <c r="D219" t="s">
        <v>630</v>
      </c>
      <c r="E219">
        <v>25.26</v>
      </c>
      <c r="F219">
        <v>22.96</v>
      </c>
      <c r="G219" t="s">
        <v>17</v>
      </c>
      <c r="H219">
        <v>22.96</v>
      </c>
      <c r="I219" t="s">
        <v>632</v>
      </c>
      <c r="J219" t="s">
        <v>628</v>
      </c>
      <c r="K219">
        <f t="shared" si="6"/>
        <v>75</v>
      </c>
      <c r="L219">
        <f t="shared" si="7"/>
        <v>1722</v>
      </c>
    </row>
    <row r="220" spans="1:12" ht="12.75">
      <c r="A220" t="s">
        <v>634</v>
      </c>
      <c r="B220" t="s">
        <v>635</v>
      </c>
      <c r="C220" t="s">
        <v>636</v>
      </c>
      <c r="D220" t="s">
        <v>339</v>
      </c>
      <c r="E220">
        <v>1029.92</v>
      </c>
      <c r="F220">
        <v>844.2</v>
      </c>
      <c r="G220" t="s">
        <v>37</v>
      </c>
      <c r="H220">
        <v>844.2</v>
      </c>
      <c r="I220" t="s">
        <v>637</v>
      </c>
      <c r="J220" t="s">
        <v>628</v>
      </c>
      <c r="K220">
        <f t="shared" si="6"/>
        <v>49</v>
      </c>
      <c r="L220">
        <f t="shared" si="7"/>
        <v>41365.8</v>
      </c>
    </row>
    <row r="221" spans="1:12" ht="12.75">
      <c r="A221" t="s">
        <v>634</v>
      </c>
      <c r="B221" t="s">
        <v>635</v>
      </c>
      <c r="C221" t="s">
        <v>638</v>
      </c>
      <c r="D221" t="s">
        <v>60</v>
      </c>
      <c r="E221">
        <v>5862.1</v>
      </c>
      <c r="F221">
        <v>4805</v>
      </c>
      <c r="G221" t="s">
        <v>37</v>
      </c>
      <c r="H221">
        <v>4805</v>
      </c>
      <c r="I221" t="s">
        <v>639</v>
      </c>
      <c r="J221" t="s">
        <v>628</v>
      </c>
      <c r="K221">
        <f t="shared" si="6"/>
        <v>49</v>
      </c>
      <c r="L221">
        <f t="shared" si="7"/>
        <v>235445</v>
      </c>
    </row>
    <row r="222" spans="1:12" ht="12.75">
      <c r="A222" t="s">
        <v>48</v>
      </c>
      <c r="B222" t="s">
        <v>49</v>
      </c>
      <c r="C222" t="s">
        <v>640</v>
      </c>
      <c r="D222" t="s">
        <v>641</v>
      </c>
      <c r="E222">
        <v>102.08</v>
      </c>
      <c r="F222">
        <v>83.67</v>
      </c>
      <c r="G222" t="s">
        <v>642</v>
      </c>
      <c r="H222">
        <v>83.67</v>
      </c>
      <c r="I222" t="s">
        <v>643</v>
      </c>
      <c r="J222" t="s">
        <v>644</v>
      </c>
      <c r="K222">
        <f t="shared" si="6"/>
        <v>15</v>
      </c>
      <c r="L222">
        <f t="shared" si="7"/>
        <v>1255.05</v>
      </c>
    </row>
    <row r="223" spans="1:12" ht="12.75">
      <c r="A223" t="s">
        <v>48</v>
      </c>
      <c r="B223" t="s">
        <v>49</v>
      </c>
      <c r="C223" t="s">
        <v>645</v>
      </c>
      <c r="D223" t="s">
        <v>641</v>
      </c>
      <c r="E223">
        <v>75.3</v>
      </c>
      <c r="F223">
        <v>61.72</v>
      </c>
      <c r="G223" t="s">
        <v>646</v>
      </c>
      <c r="H223">
        <v>61.72</v>
      </c>
      <c r="I223" t="s">
        <v>647</v>
      </c>
      <c r="J223" t="s">
        <v>644</v>
      </c>
      <c r="K223">
        <f t="shared" si="6"/>
        <v>-4</v>
      </c>
      <c r="L223">
        <f t="shared" si="7"/>
        <v>-246.88</v>
      </c>
    </row>
    <row r="224" spans="1:12" ht="12.75">
      <c r="A224" t="s">
        <v>10</v>
      </c>
      <c r="B224" t="s">
        <v>11</v>
      </c>
      <c r="C224" t="s">
        <v>648</v>
      </c>
      <c r="D224" t="s">
        <v>649</v>
      </c>
      <c r="E224">
        <v>290.98</v>
      </c>
      <c r="F224">
        <v>238.51</v>
      </c>
      <c r="G224" t="s">
        <v>650</v>
      </c>
      <c r="H224">
        <v>238.51</v>
      </c>
      <c r="I224" t="s">
        <v>651</v>
      </c>
      <c r="J224" t="s">
        <v>644</v>
      </c>
      <c r="K224">
        <f t="shared" si="6"/>
        <v>-32</v>
      </c>
      <c r="L224">
        <f t="shared" si="7"/>
        <v>-7632.32</v>
      </c>
    </row>
    <row r="225" spans="1:12" ht="12.75">
      <c r="A225" t="s">
        <v>10</v>
      </c>
      <c r="B225" t="s">
        <v>11</v>
      </c>
      <c r="C225" t="s">
        <v>652</v>
      </c>
      <c r="D225" t="s">
        <v>649</v>
      </c>
      <c r="E225">
        <v>273.45</v>
      </c>
      <c r="F225">
        <v>224.14</v>
      </c>
      <c r="G225" t="s">
        <v>650</v>
      </c>
      <c r="H225">
        <v>224.14</v>
      </c>
      <c r="I225" t="s">
        <v>653</v>
      </c>
      <c r="J225" t="s">
        <v>644</v>
      </c>
      <c r="K225">
        <f t="shared" si="6"/>
        <v>-32</v>
      </c>
      <c r="L225">
        <f t="shared" si="7"/>
        <v>-7172.48</v>
      </c>
    </row>
    <row r="226" spans="1:12" ht="12.75">
      <c r="A226" t="s">
        <v>10</v>
      </c>
      <c r="B226" t="s">
        <v>11</v>
      </c>
      <c r="C226" t="s">
        <v>654</v>
      </c>
      <c r="D226" t="s">
        <v>649</v>
      </c>
      <c r="E226">
        <v>546.89</v>
      </c>
      <c r="F226">
        <v>448.27</v>
      </c>
      <c r="G226" t="s">
        <v>650</v>
      </c>
      <c r="H226">
        <v>448.27</v>
      </c>
      <c r="I226" t="s">
        <v>655</v>
      </c>
      <c r="J226" t="s">
        <v>644</v>
      </c>
      <c r="K226">
        <f t="shared" si="6"/>
        <v>-32</v>
      </c>
      <c r="L226">
        <f t="shared" si="7"/>
        <v>-14344.64</v>
      </c>
    </row>
    <row r="227" spans="1:12" ht="12.75">
      <c r="A227" t="s">
        <v>10</v>
      </c>
      <c r="B227" t="s">
        <v>11</v>
      </c>
      <c r="C227" t="s">
        <v>656</v>
      </c>
      <c r="D227" t="s">
        <v>649</v>
      </c>
      <c r="E227">
        <v>218.42</v>
      </c>
      <c r="F227">
        <v>179.03</v>
      </c>
      <c r="G227" t="s">
        <v>650</v>
      </c>
      <c r="H227">
        <v>179.03</v>
      </c>
      <c r="I227" t="s">
        <v>657</v>
      </c>
      <c r="J227" t="s">
        <v>644</v>
      </c>
      <c r="K227">
        <f t="shared" si="6"/>
        <v>-32</v>
      </c>
      <c r="L227">
        <f t="shared" si="7"/>
        <v>-5728.96</v>
      </c>
    </row>
    <row r="228" spans="1:12" ht="12.75">
      <c r="A228" t="s">
        <v>10</v>
      </c>
      <c r="B228" t="s">
        <v>11</v>
      </c>
      <c r="C228" t="s">
        <v>658</v>
      </c>
      <c r="D228" t="s">
        <v>649</v>
      </c>
      <c r="E228">
        <v>561.82</v>
      </c>
      <c r="F228">
        <v>460.51</v>
      </c>
      <c r="G228" t="s">
        <v>650</v>
      </c>
      <c r="H228">
        <v>460.51</v>
      </c>
      <c r="I228" t="s">
        <v>659</v>
      </c>
      <c r="J228" t="s">
        <v>644</v>
      </c>
      <c r="K228">
        <f t="shared" si="6"/>
        <v>-32</v>
      </c>
      <c r="L228">
        <f t="shared" si="7"/>
        <v>-14736.32</v>
      </c>
    </row>
    <row r="229" spans="1:12" ht="12.75">
      <c r="A229" t="s">
        <v>10</v>
      </c>
      <c r="B229" t="s">
        <v>11</v>
      </c>
      <c r="C229" t="s">
        <v>660</v>
      </c>
      <c r="D229" t="s">
        <v>649</v>
      </c>
      <c r="E229">
        <v>6818.32</v>
      </c>
      <c r="F229">
        <v>5588.79</v>
      </c>
      <c r="G229" t="s">
        <v>650</v>
      </c>
      <c r="H229">
        <v>5588.79</v>
      </c>
      <c r="I229" t="s">
        <v>661</v>
      </c>
      <c r="J229" t="s">
        <v>644</v>
      </c>
      <c r="K229">
        <f t="shared" si="6"/>
        <v>-32</v>
      </c>
      <c r="L229">
        <f t="shared" si="7"/>
        <v>-178841.28</v>
      </c>
    </row>
    <row r="230" spans="1:12" ht="12.75">
      <c r="A230" t="s">
        <v>42</v>
      </c>
      <c r="B230" t="s">
        <v>43</v>
      </c>
      <c r="C230" t="s">
        <v>662</v>
      </c>
      <c r="D230" t="s">
        <v>663</v>
      </c>
      <c r="E230">
        <v>575.69</v>
      </c>
      <c r="F230">
        <v>504.83</v>
      </c>
      <c r="G230" t="s">
        <v>664</v>
      </c>
      <c r="H230">
        <v>504.83</v>
      </c>
      <c r="I230" t="s">
        <v>665</v>
      </c>
      <c r="J230" t="s">
        <v>644</v>
      </c>
      <c r="K230">
        <f t="shared" si="6"/>
        <v>33</v>
      </c>
      <c r="L230">
        <f t="shared" si="7"/>
        <v>16659.39</v>
      </c>
    </row>
    <row r="231" spans="1:12" ht="12.75">
      <c r="A231" t="s">
        <v>666</v>
      </c>
      <c r="B231" t="s">
        <v>667</v>
      </c>
      <c r="C231" t="s">
        <v>668</v>
      </c>
      <c r="D231" t="s">
        <v>631</v>
      </c>
      <c r="E231">
        <v>828.04</v>
      </c>
      <c r="F231">
        <v>752.76</v>
      </c>
      <c r="G231" t="s">
        <v>669</v>
      </c>
      <c r="H231">
        <v>752.76</v>
      </c>
      <c r="I231" t="s">
        <v>670</v>
      </c>
      <c r="J231" t="s">
        <v>46</v>
      </c>
      <c r="K231">
        <f t="shared" si="6"/>
        <v>-37</v>
      </c>
      <c r="L231">
        <f t="shared" si="7"/>
        <v>-27852.12</v>
      </c>
    </row>
    <row r="232" spans="1:12" ht="12.75">
      <c r="A232" t="s">
        <v>671</v>
      </c>
      <c r="B232" t="s">
        <v>672</v>
      </c>
      <c r="C232" t="s">
        <v>673</v>
      </c>
      <c r="D232" t="s">
        <v>97</v>
      </c>
      <c r="E232">
        <v>1811.7</v>
      </c>
      <c r="F232">
        <v>1485</v>
      </c>
      <c r="G232" t="s">
        <v>546</v>
      </c>
      <c r="H232">
        <v>1485</v>
      </c>
      <c r="I232" t="s">
        <v>674</v>
      </c>
      <c r="J232" t="s">
        <v>675</v>
      </c>
      <c r="K232">
        <f t="shared" si="6"/>
        <v>26</v>
      </c>
      <c r="L232">
        <f t="shared" si="7"/>
        <v>38610</v>
      </c>
    </row>
    <row r="233" spans="1:12" ht="12.75">
      <c r="A233" t="s">
        <v>313</v>
      </c>
      <c r="B233" t="s">
        <v>314</v>
      </c>
      <c r="C233" t="s">
        <v>676</v>
      </c>
      <c r="D233" t="s">
        <v>89</v>
      </c>
      <c r="E233">
        <v>1493.05</v>
      </c>
      <c r="F233">
        <v>1223.81</v>
      </c>
      <c r="G233" t="s">
        <v>37</v>
      </c>
      <c r="H233">
        <v>1223.81</v>
      </c>
      <c r="I233" t="s">
        <v>677</v>
      </c>
      <c r="J233" t="s">
        <v>675</v>
      </c>
      <c r="K233">
        <f t="shared" si="6"/>
        <v>57</v>
      </c>
      <c r="L233">
        <f t="shared" si="7"/>
        <v>69757.17</v>
      </c>
    </row>
    <row r="234" spans="1:12" ht="12.75">
      <c r="A234" t="s">
        <v>313</v>
      </c>
      <c r="B234" t="s">
        <v>314</v>
      </c>
      <c r="C234" t="s">
        <v>678</v>
      </c>
      <c r="D234" t="s">
        <v>37</v>
      </c>
      <c r="E234">
        <v>1234.98</v>
      </c>
      <c r="F234">
        <v>1012.28</v>
      </c>
      <c r="G234" t="s">
        <v>546</v>
      </c>
      <c r="H234">
        <v>1012.28</v>
      </c>
      <c r="I234" t="s">
        <v>679</v>
      </c>
      <c r="J234" t="s">
        <v>675</v>
      </c>
      <c r="K234">
        <f t="shared" si="6"/>
        <v>26</v>
      </c>
      <c r="L234">
        <f t="shared" si="7"/>
        <v>26319.28</v>
      </c>
    </row>
    <row r="235" spans="1:12" ht="12.75">
      <c r="A235" t="s">
        <v>313</v>
      </c>
      <c r="B235" t="s">
        <v>314</v>
      </c>
      <c r="C235" t="s">
        <v>680</v>
      </c>
      <c r="D235" t="s">
        <v>546</v>
      </c>
      <c r="E235">
        <v>424.77</v>
      </c>
      <c r="F235">
        <v>348.17</v>
      </c>
      <c r="G235" t="s">
        <v>681</v>
      </c>
      <c r="H235">
        <v>348.17</v>
      </c>
      <c r="I235" t="s">
        <v>682</v>
      </c>
      <c r="J235" t="s">
        <v>675</v>
      </c>
      <c r="K235">
        <f t="shared" si="6"/>
        <v>-4</v>
      </c>
      <c r="L235">
        <f t="shared" si="7"/>
        <v>-1392.68</v>
      </c>
    </row>
    <row r="236" spans="8:12" ht="12.75">
      <c r="H236" s="3">
        <f>SUM(H2:H235)</f>
        <v>472015.11000000034</v>
      </c>
      <c r="I236" s="3"/>
      <c r="J236" s="3"/>
      <c r="K236" s="3"/>
      <c r="L236" s="3">
        <f>SUM(L2:L235)</f>
        <v>15603631.649999999</v>
      </c>
    </row>
    <row r="240" spans="3:8" ht="12.75">
      <c r="C240" s="4" t="s">
        <v>685</v>
      </c>
      <c r="D240" s="4"/>
      <c r="E240" s="4"/>
      <c r="F240" s="4"/>
      <c r="G240" s="4"/>
      <c r="H240" s="3">
        <f>L236/H236</f>
        <v>33.05748337166577</v>
      </c>
    </row>
  </sheetData>
  <mergeCells count="1">
    <mergeCell ref="C240:G24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2018-12-12T13:37:48Z</dcterms:created>
  <dcterms:modified xsi:type="dcterms:W3CDTF">2018-12-12T13:47:05Z</dcterms:modified>
  <cp:category/>
  <cp:version/>
  <cp:contentType/>
  <cp:contentStatus/>
</cp:coreProperties>
</file>